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สังคม" sheetId="2" r:id="rId1"/>
    <sheet name="ทำนุ" sheetId="4" r:id="rId2"/>
    <sheet name="บริการวิชาการ" sheetId="5" r:id="rId3"/>
  </sheets>
  <definedNames>
    <definedName name="_xlnm.Print_Area" localSheetId="2">บริการวิชาการ!$A$1:$L$25</definedName>
    <definedName name="_xlnm.Print_Area" localSheetId="0">สังคม!$A$1:$L$33</definedName>
    <definedName name="_xlnm.Print_Titles" localSheetId="2">บริการวิชาการ!$5:$7</definedName>
    <definedName name="_xlnm.Print_Titles" localSheetId="0">สังคม!$5:$6</definedName>
  </definedNames>
  <calcPr calcId="144525"/>
</workbook>
</file>

<file path=xl/calcChain.xml><?xml version="1.0" encoding="utf-8"?>
<calcChain xmlns="http://schemas.openxmlformats.org/spreadsheetml/2006/main">
  <c r="H20" i="2" l="1"/>
  <c r="C15" i="5" l="1"/>
  <c r="H24" i="2" l="1"/>
  <c r="H19" i="2"/>
  <c r="H17" i="2"/>
  <c r="H16" i="2"/>
  <c r="H15" i="2"/>
  <c r="D25" i="2" l="1"/>
  <c r="C25" i="2"/>
  <c r="D9" i="4" l="1"/>
  <c r="C9" i="4"/>
</calcChain>
</file>

<file path=xl/sharedStrings.xml><?xml version="1.0" encoding="utf-8"?>
<sst xmlns="http://schemas.openxmlformats.org/spreadsheetml/2006/main" count="190" uniqueCount="107">
  <si>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</si>
  <si>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</si>
  <si>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</si>
  <si>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</si>
  <si>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</si>
  <si>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</si>
  <si>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</si>
  <si>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</si>
  <si>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</si>
  <si>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</si>
  <si>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</si>
  <si>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</si>
  <si>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</si>
  <si>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</si>
  <si>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</si>
  <si>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</si>
  <si>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ผลผลิตสังคม)</t>
  </si>
  <si>
    <t>รวมทั้งสิ้น</t>
  </si>
  <si>
    <t>โครงการเข้าค่ายคุณธรรม</t>
  </si>
  <si>
    <t>คณะเทคโนโลยีการจัดการ</t>
  </si>
  <si>
    <t>(โครงการบริการวิชาการ)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</si>
  <si>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</si>
  <si>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</si>
  <si>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</si>
  <si>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</si>
  <si>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 xml:space="preserve">โครงการพัฒนาศักยภาพนักศึกษาสู่ประชาคมอาเซียน </t>
  </si>
  <si>
    <t>โครงการการประยุกต์ใช้โปรแกรม MS Excel เพื่อการบริหารจัดการ</t>
  </si>
  <si>
    <t xml:space="preserve">โครงการเผยแพร่ นำเสนอ ประกวด แข่งขันผลงานนักศึกษา </t>
  </si>
  <si>
    <t>โครงการรับการตรวจติดตามประเมินกิจกรรม  5 ส ภายนอก คณะเทคโนโลยีการจัดการ</t>
  </si>
  <si>
    <t>โครงการแลกเปลี่ยนเรียนรู้การเป็นอาจารย์ที่ปรึกษา</t>
  </si>
  <si>
    <t>โครงการอบรมความรู้ทางด้านภาษีอากรแก่ศิษย์เก่าและศิษย์ปัจจุบัน</t>
  </si>
  <si>
    <t>โครงการเทคนิคการวิเคราะห์และอภิปรายผลงานวิจัย</t>
  </si>
  <si>
    <t>โครงการสร้างสรรค์ขบวนพาเหรดศรีวิชัยเกมส์ ครั้งที่ 12</t>
  </si>
  <si>
    <t xml:space="preserve">โครงการปฐมนิเทศนักศึกษาใหม่ </t>
  </si>
  <si>
    <t>ภาคปกติ</t>
  </si>
  <si>
    <t>ภาคสมทบ</t>
  </si>
  <si>
    <t xml:space="preserve">โครงการปัจฉิมนิเทศนักศึกษา </t>
  </si>
  <si>
    <t>โครงการจัดทำแผนปฏิบัติงาน และแผนบริหารความเสี่ยง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</si>
  <si>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</si>
  <si>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</si>
  <si>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</si>
  <si>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</si>
  <si>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</si>
  <si>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โครงการร่วมสัมมนาและการแข่งขันทักษะทางวิชาการ
ด้านบริหารธุรกิจของ 9 มทร.</t>
  </si>
  <si>
    <t>โครงการแข่งขันกีฬาภายใน มทร.ศรีวิชัย ครั้งที่ 12</t>
  </si>
  <si>
    <t>นางสาวกัญญา ผันแปรจิตต์</t>
  </si>
  <si>
    <t>นางเครือวัลย์ หม่อมปลัด (0848402742)</t>
  </si>
  <si>
    <t>300000</t>
  </si>
  <si>
    <t>150000</t>
  </si>
  <si>
    <t>62000</t>
  </si>
  <si>
    <t>นายภูริวัฒน์ เลิศไกร</t>
  </si>
  <si>
    <t>นางสาวอรปวีณ์ เลิศไกร</t>
  </si>
  <si>
    <t>นายเกียรติขจร ไชยรัตน์</t>
  </si>
  <si>
    <t>นายเดชนรินทร์ ตะปินา</t>
  </si>
  <si>
    <t>นางสาวหยาดพิรุฬ สิงหาด</t>
  </si>
  <si>
    <t>นายสามารถ ศรีกาญจน์</t>
  </si>
  <si>
    <t xml:space="preserve">โครงการบริการวิชาการสร้างอาชีพ เสริมรายได้ ลดค่าครองชีพ เพื่อความยั่งยืนแก่ชุมชน   </t>
  </si>
  <si>
    <t xml:space="preserve">อ.ธิรนันท์  วัฒนโยธิน    086-5931789   </t>
  </si>
  <si>
    <t xml:space="preserve">        ดร.พัชรี  พระสงฆ์         081-7191187</t>
  </si>
  <si>
    <t>ผศ.โพยมพร  รักษาชล081-8943809</t>
  </si>
  <si>
    <t xml:space="preserve">      ดร.สุพัตรา  คำแหง     083-1038264</t>
  </si>
  <si>
    <t xml:space="preserve">อ.ธิรนันท์  วัฒนโยธิน     086-5931789        </t>
  </si>
  <si>
    <t>โครงการอบรมเชิงปฎิบัติการการสร้างแบรนด์และการตลาดดิจิทัล กลุ่มวราภรณ์ ปลาดุกร้า ตำบลท้ายสำเภา อำเภอพระพรหม จังหวัดนครศรีธรรมราช</t>
  </si>
  <si>
    <t>อ.จิราภรณ์  ถมแก้ว084-8329836</t>
  </si>
  <si>
    <t>ประจำปี 2562</t>
  </si>
  <si>
    <t>โครงการ</t>
  </si>
  <si>
    <t xml:space="preserve">งบประมาณ </t>
  </si>
  <si>
    <t>ตัวชี้วัด / ค่าเป้าหมาย</t>
  </si>
  <si>
    <t>วัน/เดือน/ปี</t>
  </si>
  <si>
    <t>ชื่อผู้รับผิดชอบ/เบอร์โทร</t>
  </si>
  <si>
    <t>น.ศ.</t>
  </si>
  <si>
    <t>ดำเนินโครงการ</t>
  </si>
  <si>
    <t>รวมงบประมาณทั้งสิ้น</t>
  </si>
  <si>
    <t xml:space="preserve">*หมายเหตุ </t>
  </si>
  <si>
    <t>หลีกเลี่ยงการวางแผนกำหนดจัดโครงการในเดือน กันยายน 2562</t>
  </si>
  <si>
    <t>เป็นโครงการที่หน่วยงานภายนอกเป็นผู้จัดโครงการและกำหนดดำเนินการเดือน กันยายน 2562 ซึ่งหน่วยงานในมหาวิทยาลัยเทคโนโลยีราชมงคลศรีวิจัย เป็นผู้เข้าร่วมโครงการ</t>
  </si>
  <si>
    <t>เป็นโครงการที่จำเป็นต้องดำเนินการในเดือนกันยายน 2562 เช่น โครงการงานเกษียณ</t>
  </si>
  <si>
    <t>โครงการสำคัญทางศาสนาที่กำหนดในเดือน กันยายน 2562 เป็นต้น</t>
  </si>
  <si>
    <r>
      <t>โครงการพัฒนาทักษะวิชาชีพสำหรับบุคลากรในสถานประกอบการ</t>
    </r>
    <r>
      <rPr>
        <sz val="16"/>
        <color indexed="10"/>
        <rFont val="TH SarabunPSK"/>
        <family val="2"/>
      </rPr>
      <t xml:space="preserve"> </t>
    </r>
  </si>
  <si>
    <t xml:space="preserve"> - อย่างน้อยร้อยละ 80 ของผู้เข้าร่วมโครงการได้รับความรู้เพิ่มมากขึ้น</t>
  </si>
  <si>
    <t xml:space="preserve"> - ผู้เข้าร่วมโครงการสามารถนำความรู้ไปใช้ประโยชน์ได้อยู่ในระดับมาก</t>
  </si>
  <si>
    <t>ตุลาคม-กันยายน 62</t>
  </si>
  <si>
    <t xml:space="preserve"> - ความพึงพอใจของผู้รับบริการ ไม่น้อยกว่าร้อยละ 80</t>
  </si>
  <si>
    <t xml:space="preserve"> - ผู้เข้าร่วมโครงการได้รับความรู้/พัฒนาทักษะเพิ่มขึ้น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</si>
  <si>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</si>
  <si>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</si>
  <si>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ผู้เข้าร่วมโครงการบอกประเด็นความรู้หรือประสบการณ์ที่ได้รับเพิ่มขึ้นอย่างน้อย 1 เรื่อง</t>
  </si>
  <si>
    <t xml:space="preserve"> - ผู้เข้าร่วมโครงการได้รับรางวัลจากการประกวดแข่งขันอย่างน้อย 1 รางวัล</t>
  </si>
  <si>
    <t xml:space="preserve"> - ผู้เข้าร่วมโครงการทุกคนบอกประเด็นความรู้ที่ได้รับ อย่างน้อย 1 เรื่อง </t>
  </si>
  <si>
    <t xml:space="preserve"> - ผู้เข้าร่วมโครงการทุกคนบอกประเด็นความรู้หรือประสบการณ์ที่ได้รับเพิ่มขึ้น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</si>
  <si>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</si>
  <si>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ผู้เข้าร่วมโครงการสามารถนำความรู้ไปใช้ประโยชน์อยู่ในระดับมาก</t>
  </si>
  <si>
    <t xml:space="preserve">โครงการอบรมคุณธรรมจริยธรรม </t>
  </si>
  <si>
    <t xml:space="preserve"> - ความพึงพอใจของผู้เข้าร่วมโครงการ ไม่น้อยกว่าร้อยละ80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</si>
  <si>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</si>
  <si>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</si>
  <si>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 และอนุรักษ์สิ่งแวดล้อม</t>
  </si>
  <si>
    <r>
      <rPr>
        <i/>
        <u/>
        <sz val="14"/>
        <color rgb="FFFF0000"/>
        <rFont val="TH SarabunPSK"/>
        <family val="2"/>
      </rPr>
      <t xml:space="preserve"> กิจกรรมย่อยที่ 1</t>
    </r>
    <r>
      <rPr>
        <i/>
        <sz val="14"/>
        <color rgb="FFFF0000"/>
        <rFont val="TH SarabunPSK"/>
        <family val="2"/>
      </rPr>
      <t xml:space="preserve"> อบรมเชิงปฏิบัติการหลักเกณฑ์และวิธีการทีดีในการผลิตอาหารเพือยกระดับมาตรฐานผลิตภัณฑ์เครื่องแกง</t>
    </r>
  </si>
  <si>
    <r>
      <rPr>
        <i/>
        <u/>
        <sz val="14"/>
        <color rgb="FFFF0000"/>
        <rFont val="TH SarabunPSK"/>
        <family val="2"/>
      </rPr>
      <t>กิจกรรมย่อยที่ 2</t>
    </r>
    <r>
      <rPr>
        <i/>
        <sz val="14"/>
        <color rgb="FFFF0000"/>
        <rFont val="TH SarabunPSK"/>
        <family val="2"/>
      </rPr>
      <t xml:space="preserve"> การใช้ข้อมูลทางการบัญชีเพื่อการจัดการต้นทุนเชิงกลยุทธ์</t>
    </r>
  </si>
  <si>
    <r>
      <rPr>
        <i/>
        <u/>
        <sz val="14"/>
        <color rgb="FFFF0000"/>
        <rFont val="TH SarabunPSK"/>
        <family val="2"/>
      </rPr>
      <t>กิจกรรมย่อยที่ 3</t>
    </r>
    <r>
      <rPr>
        <i/>
        <sz val="14"/>
        <color rgb="FFFF0000"/>
        <rFont val="TH SarabunPSK"/>
        <family val="2"/>
      </rPr>
      <t xml:space="preserve"> อบรมเชิงปฎิบัติการการบริหารจัดการวิสาหกิจชุมชนกลุ่มเครื่องแกง</t>
    </r>
  </si>
  <si>
    <r>
      <rPr>
        <i/>
        <u/>
        <sz val="14"/>
        <color rgb="FFFF0000"/>
        <rFont val="TH SarabunPSK"/>
        <family val="2"/>
      </rPr>
      <t>กิจกรรมย่อยที่ 4</t>
    </r>
    <r>
      <rPr>
        <i/>
        <sz val="14"/>
        <color rgb="FFFF0000"/>
        <rFont val="TH SarabunPSK"/>
        <family val="2"/>
      </rPr>
      <t xml:space="preserve"> การสร้างมูลค่าเพิ่มผลิตภัณฑ์และบรรจุภัณฑ์เครื่องแกง</t>
    </r>
  </si>
  <si>
    <r>
      <rPr>
        <i/>
        <u/>
        <sz val="14"/>
        <color rgb="FFFF0000"/>
        <rFont val="TH SarabunPSK"/>
        <family val="2"/>
      </rPr>
      <t>กิจกรรมย่อยที่ 5</t>
    </r>
    <r>
      <rPr>
        <i/>
        <sz val="14"/>
        <color rgb="FFFF0000"/>
        <rFont val="TH SarabunPSK"/>
        <family val="2"/>
      </rPr>
      <t xml:space="preserve"> การเสวนารายงานผลการดำเนินงานสู่การปรับปรุงพัฒนาแผนการดำเนินงานอย่างเข้มแข็งยังยืน</t>
    </r>
  </si>
  <si>
    <t xml:space="preserve"> - อย่างร้อยละ80 ของผู้ร่วมโครงการได้รับความรู้เพิ่มขึ้น</t>
  </si>
  <si>
    <t>ม.ค.62</t>
  </si>
  <si>
    <t>ก.พ.62</t>
  </si>
  <si>
    <t>เม.ย.62</t>
  </si>
  <si>
    <t>พ.ค.62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</si>
</sst>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sz val="14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i/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i/>
      <u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i/>
      <sz val="14"/>
      <color rgb="FFFF0000"/>
      <name val="TH SarabunPSK"/>
      <family val="2"/>
    </font>
    <font>
      <i/>
      <u/>
      <sz val="14"/>
      <color rgb="FFFF0000"/>
      <name val="TH SarabunPSK"/>
      <family val="2"/>
    </font>
    <font>
      <i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188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41" fontId="11" fillId="2" borderId="1" xfId="4" applyNumberFormat="1" applyFont="1" applyFill="1" applyBorder="1" applyAlignment="1">
      <alignment horizontal="right" vertical="top" wrapText="1"/>
    </xf>
    <xf numFmtId="41" fontId="11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 wrapText="1"/>
    </xf>
    <xf numFmtId="43" fontId="7" fillId="0" borderId="10" xfId="1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189" fontId="7" fillId="2" borderId="1" xfId="1" applyNumberFormat="1" applyFont="1" applyFill="1" applyBorder="1" applyAlignment="1">
      <alignment horizontal="right" vertical="top" wrapText="1"/>
    </xf>
    <xf numFmtId="43" fontId="7" fillId="0" borderId="10" xfId="1" applyNumberFormat="1" applyFont="1" applyFill="1" applyBorder="1" applyAlignment="1">
      <alignment horizontal="right" vertical="top" wrapText="1"/>
    </xf>
    <xf numFmtId="41" fontId="11" fillId="2" borderId="1" xfId="4" applyNumberFormat="1" applyFont="1" applyFill="1" applyBorder="1" applyAlignment="1">
      <alignment horizontal="left" vertical="top"/>
    </xf>
    <xf numFmtId="43" fontId="7" fillId="0" borderId="10" xfId="1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1" fontId="11" fillId="2" borderId="1" xfId="4" applyNumberFormat="1" applyFont="1" applyFill="1" applyBorder="1" applyAlignment="1">
      <alignment horizontal="center" vertical="top" wrapText="1"/>
    </xf>
    <xf numFmtId="49" fontId="7" fillId="0" borderId="10" xfId="4" applyNumberFormat="1" applyFont="1" applyFill="1" applyBorder="1" applyAlignment="1">
      <alignment horizontal="left" vertical="top" wrapText="1"/>
    </xf>
    <xf numFmtId="0" fontId="9" fillId="0" borderId="0" xfId="0" applyFont="1" applyBorder="1"/>
    <xf numFmtId="0" fontId="11" fillId="2" borderId="1" xfId="11" applyFont="1" applyFill="1" applyBorder="1" applyAlignment="1">
      <alignment vertical="top" wrapText="1"/>
    </xf>
    <xf numFmtId="0" fontId="11" fillId="2" borderId="1" xfId="12" applyFont="1" applyFill="1" applyBorder="1" applyAlignment="1">
      <alignment horizontal="left" vertical="top" wrapText="1"/>
    </xf>
    <xf numFmtId="0" fontId="9" fillId="0" borderId="10" xfId="0" applyFont="1" applyBorder="1"/>
    <xf numFmtId="188" fontId="11" fillId="2" borderId="2" xfId="0" applyNumberFormat="1" applyFont="1" applyFill="1" applyBorder="1" applyAlignment="1">
      <alignment vertical="top" wrapText="1"/>
    </xf>
    <xf numFmtId="41" fontId="7" fillId="2" borderId="1" xfId="4" applyNumberFormat="1" applyFont="1" applyFill="1" applyBorder="1" applyAlignment="1">
      <alignment horizontal="center" vertical="center" wrapText="1"/>
    </xf>
    <xf numFmtId="41" fontId="10" fillId="0" borderId="1" xfId="0" applyNumberFormat="1" applyFont="1" applyBorder="1"/>
    <xf numFmtId="0" fontId="9" fillId="0" borderId="1" xfId="0" applyFont="1" applyBorder="1"/>
    <xf numFmtId="187" fontId="1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1" fillId="2" borderId="0" xfId="11" applyFont="1" applyFill="1" applyBorder="1" applyAlignment="1">
      <alignment horizontal="left" vertical="top" wrapText="1"/>
    </xf>
    <xf numFmtId="41" fontId="11" fillId="2" borderId="0" xfId="4" applyNumberFormat="1" applyFont="1" applyFill="1" applyBorder="1" applyAlignment="1">
      <alignment horizontal="left" vertical="center"/>
    </xf>
    <xf numFmtId="187" fontId="11" fillId="0" borderId="0" xfId="0" applyNumberFormat="1" applyFont="1" applyBorder="1" applyAlignment="1">
      <alignment horizontal="left" vertical="top"/>
    </xf>
    <xf numFmtId="0" fontId="17" fillId="0" borderId="0" xfId="0" applyFont="1"/>
    <xf numFmtId="187" fontId="11" fillId="0" borderId="0" xfId="0" applyNumberFormat="1" applyFont="1" applyFill="1" applyBorder="1" applyAlignment="1">
      <alignment horizontal="left" vertical="top" wrapText="1"/>
    </xf>
    <xf numFmtId="187" fontId="11" fillId="0" borderId="0" xfId="0" applyNumberFormat="1" applyFont="1" applyFill="1" applyBorder="1" applyAlignment="1">
      <alignment horizontal="left" vertical="top"/>
    </xf>
    <xf numFmtId="17" fontId="11" fillId="0" borderId="0" xfId="0" applyNumberFormat="1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/>
    </xf>
    <xf numFmtId="41" fontId="16" fillId="0" borderId="0" xfId="4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88" fontId="11" fillId="6" borderId="1" xfId="0" applyNumberFormat="1" applyFont="1" applyFill="1" applyBorder="1" applyAlignment="1">
      <alignment horizontal="center" vertical="top" wrapText="1"/>
    </xf>
    <xf numFmtId="41" fontId="11" fillId="6" borderId="8" xfId="4" applyNumberFormat="1" applyFont="1" applyFill="1" applyBorder="1" applyAlignment="1">
      <alignment horizontal="right" vertical="top" wrapText="1"/>
    </xf>
    <xf numFmtId="41" fontId="11" fillId="6" borderId="1" xfId="4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right" vertical="top" wrapText="1"/>
    </xf>
    <xf numFmtId="0" fontId="11" fillId="6" borderId="6" xfId="11" applyNumberFormat="1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left" vertical="top" wrapText="1"/>
    </xf>
    <xf numFmtId="41" fontId="11" fillId="6" borderId="1" xfId="4" applyNumberFormat="1" applyFont="1" applyFill="1" applyBorder="1" applyAlignment="1">
      <alignment horizontal="center" vertical="top" wrapText="1"/>
    </xf>
    <xf numFmtId="41" fontId="11" fillId="6" borderId="3" xfId="4" applyNumberFormat="1" applyFont="1" applyFill="1" applyBorder="1" applyAlignment="1">
      <alignment vertical="top" wrapText="1"/>
    </xf>
    <xf numFmtId="41" fontId="11" fillId="6" borderId="3" xfId="0" applyNumberFormat="1" applyFont="1" applyFill="1" applyBorder="1" applyAlignment="1">
      <alignment horizontal="center" vertical="top"/>
    </xf>
    <xf numFmtId="49" fontId="7" fillId="6" borderId="10" xfId="4" applyNumberFormat="1" applyFont="1" applyFill="1" applyBorder="1" applyAlignment="1">
      <alignment horizontal="left" vertical="top" wrapText="1"/>
    </xf>
    <xf numFmtId="0" fontId="9" fillId="6" borderId="0" xfId="0" applyFont="1" applyFill="1" applyBorder="1"/>
    <xf numFmtId="41" fontId="13" fillId="6" borderId="1" xfId="11" applyNumberFormat="1" applyFont="1" applyFill="1" applyBorder="1" applyAlignment="1">
      <alignment horizontal="center" vertical="center" wrapText="1"/>
    </xf>
    <xf numFmtId="41" fontId="14" fillId="6" borderId="1" xfId="4" applyNumberFormat="1" applyFont="1" applyFill="1" applyBorder="1" applyAlignment="1">
      <alignment horizontal="center" vertical="center" wrapText="1"/>
    </xf>
    <xf numFmtId="41" fontId="15" fillId="6" borderId="1" xfId="4" applyNumberFormat="1" applyFont="1" applyFill="1" applyBorder="1" applyAlignment="1">
      <alignment horizontal="center" vertical="top"/>
    </xf>
    <xf numFmtId="41" fontId="15" fillId="6" borderId="1" xfId="4" applyNumberFormat="1" applyFont="1" applyFill="1" applyBorder="1" applyAlignment="1">
      <alignment horizontal="center" vertical="top" wrapText="1"/>
    </xf>
    <xf numFmtId="41" fontId="11" fillId="6" borderId="1" xfId="4" applyNumberFormat="1" applyFont="1" applyFill="1" applyBorder="1" applyAlignment="1">
      <alignment horizontal="center" vertical="top"/>
    </xf>
    <xf numFmtId="187" fontId="11" fillId="6" borderId="10" xfId="0" applyNumberFormat="1" applyFont="1" applyFill="1" applyBorder="1" applyAlignment="1">
      <alignment horizontal="left" vertical="top" wrapText="1"/>
    </xf>
    <xf numFmtId="41" fontId="7" fillId="6" borderId="1" xfId="4" applyNumberFormat="1" applyFont="1" applyFill="1" applyBorder="1" applyAlignment="1">
      <alignment horizontal="center" vertical="center" wrapText="1"/>
    </xf>
    <xf numFmtId="41" fontId="11" fillId="6" borderId="1" xfId="4" applyNumberFormat="1" applyFont="1" applyFill="1" applyBorder="1" applyAlignment="1">
      <alignment vertical="top" wrapText="1"/>
    </xf>
    <xf numFmtId="41" fontId="11" fillId="6" borderId="1" xfId="0" applyNumberFormat="1" applyFont="1" applyFill="1" applyBorder="1" applyAlignment="1">
      <alignment horizontal="center" vertical="top"/>
    </xf>
    <xf numFmtId="0" fontId="11" fillId="6" borderId="10" xfId="0" applyNumberFormat="1" applyFont="1" applyFill="1" applyBorder="1" applyAlignment="1">
      <alignment horizontal="left" vertical="top" wrapText="1"/>
    </xf>
    <xf numFmtId="0" fontId="9" fillId="6" borderId="0" xfId="0" applyFont="1" applyFill="1"/>
    <xf numFmtId="0" fontId="9" fillId="6" borderId="10" xfId="0" applyFont="1" applyFill="1" applyBorder="1"/>
    <xf numFmtId="187" fontId="11" fillId="6" borderId="10" xfId="2" applyNumberFormat="1" applyFont="1" applyFill="1" applyBorder="1" applyAlignment="1">
      <alignment horizontal="left" vertical="top" wrapText="1"/>
    </xf>
    <xf numFmtId="0" fontId="11" fillId="6" borderId="1" xfId="12" applyFont="1" applyFill="1" applyBorder="1" applyAlignment="1">
      <alignment horizontal="left" vertical="top" wrapText="1"/>
    </xf>
    <xf numFmtId="17" fontId="11" fillId="2" borderId="1" xfId="0" applyNumberFormat="1" applyFont="1" applyFill="1" applyBorder="1" applyAlignment="1">
      <alignment horizontal="center" vertical="top" wrapText="1"/>
    </xf>
    <xf numFmtId="17" fontId="11" fillId="6" borderId="3" xfId="0" applyNumberFormat="1" applyFont="1" applyFill="1" applyBorder="1" applyAlignment="1">
      <alignment horizontal="center" vertical="top" wrapText="1"/>
    </xf>
    <xf numFmtId="187" fontId="11" fillId="2" borderId="1" xfId="4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15" fontId="11" fillId="2" borderId="1" xfId="0" applyNumberFormat="1" applyFont="1" applyFill="1" applyBorder="1" applyAlignment="1">
      <alignment horizontal="left" vertical="top" wrapText="1"/>
    </xf>
    <xf numFmtId="0" fontId="11" fillId="2" borderId="1" xfId="6" applyNumberFormat="1" applyFont="1" applyFill="1" applyBorder="1" applyAlignment="1">
      <alignment horizontal="left" vertical="top" wrapText="1"/>
    </xf>
    <xf numFmtId="17" fontId="11" fillId="2" borderId="1" xfId="1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6" borderId="1" xfId="6" applyNumberFormat="1" applyFont="1" applyFill="1" applyBorder="1" applyAlignment="1">
      <alignment horizontal="left" vertical="top" wrapText="1"/>
    </xf>
    <xf numFmtId="17" fontId="11" fillId="6" borderId="1" xfId="0" applyNumberFormat="1" applyFont="1" applyFill="1" applyBorder="1" applyAlignment="1">
      <alignment horizontal="center" vertical="top" wrapText="1"/>
    </xf>
    <xf numFmtId="17" fontId="11" fillId="2" borderId="1" xfId="1" applyNumberFormat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center" vertical="top" wrapText="1"/>
    </xf>
    <xf numFmtId="15" fontId="11" fillId="6" borderId="1" xfId="0" applyNumberFormat="1" applyFont="1" applyFill="1" applyBorder="1" applyAlignment="1">
      <alignment horizontal="left" vertical="top" wrapText="1"/>
    </xf>
    <xf numFmtId="15" fontId="11" fillId="6" borderId="2" xfId="0" applyNumberFormat="1" applyFont="1" applyFill="1" applyBorder="1" applyAlignment="1">
      <alignment vertical="top" wrapText="1"/>
    </xf>
    <xf numFmtId="17" fontId="11" fillId="6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1" xfId="0" applyFont="1" applyFill="1" applyBorder="1"/>
    <xf numFmtId="0" fontId="18" fillId="6" borderId="1" xfId="1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189" fontId="7" fillId="2" borderId="1" xfId="1" applyNumberFormat="1" applyFont="1" applyFill="1" applyBorder="1" applyAlignment="1">
      <alignment vertical="top" wrapText="1"/>
    </xf>
    <xf numFmtId="189" fontId="7" fillId="6" borderId="1" xfId="1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top"/>
    </xf>
    <xf numFmtId="189" fontId="7" fillId="2" borderId="3" xfId="1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11" fillId="0" borderId="10" xfId="4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1" fontId="11" fillId="0" borderId="1" xfId="11" applyNumberFormat="1" applyFont="1" applyFill="1" applyBorder="1" applyAlignment="1">
      <alignment horizontal="left" vertical="top" wrapText="1"/>
    </xf>
    <xf numFmtId="41" fontId="11" fillId="0" borderId="1" xfId="4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6" fillId="0" borderId="1" xfId="11" applyNumberFormat="1" applyFont="1" applyFill="1" applyBorder="1" applyAlignment="1">
      <alignment horizontal="center" vertical="center" wrapText="1"/>
    </xf>
    <xf numFmtId="41" fontId="16" fillId="0" borderId="1" xfId="11" applyNumberFormat="1" applyFont="1" applyFill="1" applyBorder="1" applyAlignment="1">
      <alignment horizontal="center" vertical="center" wrapText="1"/>
    </xf>
    <xf numFmtId="41" fontId="16" fillId="0" borderId="1" xfId="1" applyNumberFormat="1" applyFont="1" applyBorder="1" applyAlignment="1">
      <alignment vertical="center"/>
    </xf>
    <xf numFmtId="0" fontId="11" fillId="0" borderId="0" xfId="11" applyNumberFormat="1" applyFont="1" applyFill="1" applyBorder="1" applyAlignment="1">
      <alignment horizontal="left" vertical="top" wrapText="1"/>
    </xf>
    <xf numFmtId="41" fontId="11" fillId="0" borderId="0" xfId="11" applyNumberFormat="1" applyFont="1" applyFill="1" applyBorder="1" applyAlignment="1">
      <alignment horizontal="center" vertical="center" wrapText="1"/>
    </xf>
    <xf numFmtId="41" fontId="16" fillId="0" borderId="0" xfId="1" applyNumberFormat="1" applyFont="1" applyBorder="1" applyAlignment="1">
      <alignment vertical="center"/>
    </xf>
    <xf numFmtId="0" fontId="11" fillId="2" borderId="1" xfId="13" applyFont="1" applyFill="1" applyBorder="1" applyAlignment="1">
      <alignment horizontal="left" vertical="top" wrapText="1"/>
    </xf>
    <xf numFmtId="15" fontId="11" fillId="0" borderId="1" xfId="13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0" xfId="4" applyNumberFormat="1" applyFont="1" applyBorder="1" applyAlignment="1">
      <alignment horizontal="center" wrapText="1"/>
    </xf>
    <xf numFmtId="188" fontId="11" fillId="0" borderId="1" xfId="0" applyNumberFormat="1" applyFont="1" applyBorder="1" applyAlignment="1">
      <alignment horizontal="center" vertical="top" wrapText="1"/>
    </xf>
    <xf numFmtId="188" fontId="11" fillId="0" borderId="1" xfId="11" applyNumberFormat="1" applyFont="1" applyFill="1" applyBorder="1" applyAlignment="1">
      <alignment horizontal="center" vertical="top" wrapText="1"/>
    </xf>
    <xf numFmtId="0" fontId="11" fillId="2" borderId="1" xfId="13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189" fontId="11" fillId="0" borderId="1" xfId="1" applyNumberFormat="1" applyFont="1" applyBorder="1" applyAlignment="1">
      <alignment horizontal="right" vertical="top" wrapText="1"/>
    </xf>
    <xf numFmtId="17" fontId="11" fillId="2" borderId="1" xfId="13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" fontId="11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189" fontId="10" fillId="0" borderId="1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88" fontId="11" fillId="6" borderId="2" xfId="0" applyNumberFormat="1" applyFont="1" applyFill="1" applyBorder="1" applyAlignment="1">
      <alignment horizontal="center" vertical="top" wrapText="1"/>
    </xf>
    <xf numFmtId="188" fontId="11" fillId="6" borderId="4" xfId="0" applyNumberFormat="1" applyFont="1" applyFill="1" applyBorder="1" applyAlignment="1">
      <alignment horizontal="center" vertical="top" wrapText="1"/>
    </xf>
    <xf numFmtId="188" fontId="11" fillId="6" borderId="3" xfId="0" applyNumberFormat="1" applyFont="1" applyFill="1" applyBorder="1" applyAlignment="1">
      <alignment horizontal="center" vertical="top" wrapText="1"/>
    </xf>
    <xf numFmtId="0" fontId="16" fillId="2" borderId="7" xfId="11" applyFont="1" applyFill="1" applyBorder="1" applyAlignment="1">
      <alignment horizontal="center" vertical="center" wrapText="1"/>
    </xf>
    <xf numFmtId="0" fontId="16" fillId="2" borderId="6" xfId="1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13" applyFont="1" applyAlignment="1">
      <alignment horizontal="center"/>
    </xf>
    <xf numFmtId="0" fontId="7" fillId="0" borderId="0" xfId="13" applyFont="1"/>
    <xf numFmtId="0" fontId="16" fillId="0" borderId="5" xfId="13" applyFont="1" applyBorder="1" applyAlignment="1">
      <alignment horizontal="center"/>
    </xf>
    <xf numFmtId="0" fontId="19" fillId="5" borderId="2" xfId="13" applyFont="1" applyFill="1" applyBorder="1" applyAlignment="1">
      <alignment horizontal="center" vertical="center" wrapText="1"/>
    </xf>
    <xf numFmtId="0" fontId="19" fillId="5" borderId="1" xfId="13" applyFont="1" applyFill="1" applyBorder="1" applyAlignment="1">
      <alignment horizontal="center" vertical="center"/>
    </xf>
    <xf numFmtId="0" fontId="19" fillId="5" borderId="1" xfId="13" applyFont="1" applyFill="1" applyBorder="1" applyAlignment="1">
      <alignment horizontal="center" vertical="center" wrapText="1"/>
    </xf>
    <xf numFmtId="0" fontId="19" fillId="5" borderId="11" xfId="13" applyFont="1" applyFill="1" applyBorder="1" applyAlignment="1">
      <alignment horizontal="center" vertical="center"/>
    </xf>
    <xf numFmtId="0" fontId="19" fillId="5" borderId="12" xfId="13" applyFont="1" applyFill="1" applyBorder="1" applyAlignment="1">
      <alignment horizontal="center" vertical="center"/>
    </xf>
    <xf numFmtId="0" fontId="19" fillId="5" borderId="8" xfId="13" applyFont="1" applyFill="1" applyBorder="1" applyAlignment="1">
      <alignment horizontal="center" vertical="center"/>
    </xf>
    <xf numFmtId="0" fontId="19" fillId="5" borderId="11" xfId="6" applyNumberFormat="1" applyFont="1" applyFill="1" applyBorder="1" applyAlignment="1">
      <alignment horizontal="center" vertical="center" wrapText="1"/>
    </xf>
    <xf numFmtId="0" fontId="19" fillId="5" borderId="8" xfId="6" applyNumberFormat="1" applyFont="1" applyFill="1" applyBorder="1" applyAlignment="1">
      <alignment horizontal="center" vertical="center" wrapText="1"/>
    </xf>
    <xf numFmtId="0" fontId="19" fillId="5" borderId="1" xfId="6" applyNumberFormat="1" applyFont="1" applyFill="1" applyBorder="1" applyAlignment="1">
      <alignment horizontal="center" vertical="center" wrapText="1"/>
    </xf>
    <xf numFmtId="0" fontId="19" fillId="5" borderId="2" xfId="6" applyNumberFormat="1" applyFont="1" applyFill="1" applyBorder="1" applyAlignment="1">
      <alignment horizontal="center" vertical="center" wrapText="1"/>
    </xf>
    <xf numFmtId="0" fontId="7" fillId="0" borderId="0" xfId="13" applyFont="1" applyAlignment="1">
      <alignment horizontal="center" vertical="center"/>
    </xf>
    <xf numFmtId="0" fontId="19" fillId="5" borderId="4" xfId="13" applyFont="1" applyFill="1" applyBorder="1" applyAlignment="1">
      <alignment horizontal="center" vertical="center" wrapText="1"/>
    </xf>
    <xf numFmtId="0" fontId="19" fillId="5" borderId="13" xfId="13" applyFont="1" applyFill="1" applyBorder="1" applyAlignment="1">
      <alignment horizontal="center" vertical="center"/>
    </xf>
    <xf numFmtId="0" fontId="19" fillId="5" borderId="5" xfId="13" applyFont="1" applyFill="1" applyBorder="1" applyAlignment="1">
      <alignment horizontal="center" vertical="center"/>
    </xf>
    <xf numFmtId="0" fontId="19" fillId="5" borderId="9" xfId="13" applyFont="1" applyFill="1" applyBorder="1" applyAlignment="1">
      <alignment horizontal="center" vertical="center"/>
    </xf>
    <xf numFmtId="0" fontId="19" fillId="5" borderId="13" xfId="6" applyNumberFormat="1" applyFont="1" applyFill="1" applyBorder="1" applyAlignment="1">
      <alignment horizontal="center" vertical="center" wrapText="1"/>
    </xf>
    <xf numFmtId="0" fontId="19" fillId="5" borderId="9" xfId="6" applyNumberFormat="1" applyFont="1" applyFill="1" applyBorder="1" applyAlignment="1">
      <alignment horizontal="center" vertical="center" wrapText="1"/>
    </xf>
    <xf numFmtId="0" fontId="19" fillId="5" borderId="4" xfId="6" applyNumberFormat="1" applyFont="1" applyFill="1" applyBorder="1" applyAlignment="1">
      <alignment horizontal="center" vertical="center" wrapText="1"/>
    </xf>
    <xf numFmtId="0" fontId="19" fillId="5" borderId="3" xfId="13" applyFont="1" applyFill="1" applyBorder="1" applyAlignment="1">
      <alignment horizontal="center" vertical="center" wrapText="1"/>
    </xf>
    <xf numFmtId="0" fontId="19" fillId="5" borderId="3" xfId="13" applyFont="1" applyFill="1" applyBorder="1" applyAlignment="1">
      <alignment horizontal="center" vertical="center"/>
    </xf>
    <xf numFmtId="0" fontId="19" fillId="5" borderId="3" xfId="13" applyFont="1" applyFill="1" applyBorder="1" applyAlignment="1">
      <alignment horizontal="center" vertical="center" wrapText="1"/>
    </xf>
    <xf numFmtId="0" fontId="20" fillId="5" borderId="2" xfId="6" applyNumberFormat="1" applyFont="1" applyFill="1" applyBorder="1" applyAlignment="1">
      <alignment horizontal="center" vertical="center" wrapText="1"/>
    </xf>
    <xf numFmtId="0" fontId="19" fillId="5" borderId="3" xfId="6" applyNumberFormat="1" applyFont="1" applyFill="1" applyBorder="1" applyAlignment="1">
      <alignment horizontal="center" vertical="center" wrapText="1"/>
    </xf>
    <xf numFmtId="0" fontId="19" fillId="5" borderId="3" xfId="6" applyNumberFormat="1" applyFont="1" applyFill="1" applyBorder="1" applyAlignment="1">
      <alignment horizontal="center" vertical="center" wrapText="1"/>
    </xf>
    <xf numFmtId="0" fontId="7" fillId="2" borderId="3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left" vertical="top" wrapText="1"/>
    </xf>
    <xf numFmtId="3" fontId="7" fillId="2" borderId="3" xfId="13" applyNumberFormat="1" applyFont="1" applyFill="1" applyBorder="1" applyAlignment="1">
      <alignment vertical="center"/>
    </xf>
    <xf numFmtId="0" fontId="7" fillId="2" borderId="3" xfId="13" applyFont="1" applyFill="1" applyBorder="1" applyAlignment="1">
      <alignment vertical="center" wrapText="1"/>
    </xf>
    <xf numFmtId="0" fontId="7" fillId="2" borderId="3" xfId="13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 wrapText="1"/>
    </xf>
    <xf numFmtId="0" fontId="21" fillId="2" borderId="2" xfId="6" applyNumberFormat="1" applyFont="1" applyFill="1" applyBorder="1" applyAlignment="1">
      <alignment horizontal="center" vertical="center" wrapText="1"/>
    </xf>
    <xf numFmtId="0" fontId="7" fillId="2" borderId="3" xfId="6" applyNumberFormat="1" applyFont="1" applyFill="1" applyBorder="1" applyAlignment="1">
      <alignment horizontal="center" vertical="center" wrapText="1"/>
    </xf>
    <xf numFmtId="0" fontId="7" fillId="0" borderId="3" xfId="13" applyFont="1" applyBorder="1" applyAlignment="1">
      <alignment horizontal="center" vertical="top" wrapText="1"/>
    </xf>
    <xf numFmtId="0" fontId="7" fillId="2" borderId="1" xfId="13" applyFont="1" applyFill="1" applyBorder="1" applyAlignment="1">
      <alignment horizontal="right" vertical="top" wrapText="1"/>
    </xf>
    <xf numFmtId="15" fontId="7" fillId="0" borderId="1" xfId="13" applyNumberFormat="1" applyFont="1" applyBorder="1" applyAlignment="1">
      <alignment horizontal="left" vertical="top" wrapText="1"/>
    </xf>
    <xf numFmtId="49" fontId="7" fillId="0" borderId="1" xfId="13" applyNumberFormat="1" applyFont="1" applyBorder="1" applyAlignment="1">
      <alignment horizontal="center" vertical="top" wrapText="1"/>
    </xf>
    <xf numFmtId="0" fontId="7" fillId="0" borderId="0" xfId="13" applyFont="1" applyAlignment="1">
      <alignment horizontal="center" vertical="top" wrapText="1"/>
    </xf>
    <xf numFmtId="0" fontId="7" fillId="0" borderId="1" xfId="13" applyFont="1" applyBorder="1" applyAlignment="1">
      <alignment horizontal="center" vertical="top" wrapText="1"/>
    </xf>
    <xf numFmtId="0" fontId="7" fillId="2" borderId="6" xfId="13" applyFont="1" applyFill="1" applyBorder="1" applyAlignment="1">
      <alignment horizontal="left" vertical="top" wrapText="1"/>
    </xf>
    <xf numFmtId="0" fontId="7" fillId="2" borderId="9" xfId="13" applyFont="1" applyFill="1" applyBorder="1" applyAlignment="1">
      <alignment horizontal="left" vertical="top" wrapText="1"/>
    </xf>
    <xf numFmtId="189" fontId="7" fillId="0" borderId="9" xfId="14" applyNumberFormat="1" applyFont="1" applyBorder="1" applyAlignment="1">
      <alignment horizontal="center" vertical="top" wrapText="1"/>
    </xf>
    <xf numFmtId="0" fontId="19" fillId="4" borderId="7" xfId="12" applyFont="1" applyFill="1" applyBorder="1" applyAlignment="1">
      <alignment horizontal="center" vertical="center" wrapText="1"/>
    </xf>
    <xf numFmtId="0" fontId="19" fillId="4" borderId="6" xfId="12" applyFont="1" applyFill="1" applyBorder="1" applyAlignment="1">
      <alignment horizontal="center" vertical="center" wrapText="1"/>
    </xf>
    <xf numFmtId="189" fontId="19" fillId="4" borderId="6" xfId="12" applyNumberFormat="1" applyFont="1" applyFill="1" applyBorder="1" applyAlignment="1">
      <alignment horizontal="center" vertical="center" wrapText="1"/>
    </xf>
    <xf numFmtId="189" fontId="19" fillId="4" borderId="6" xfId="14" applyNumberFormat="1" applyFont="1" applyFill="1" applyBorder="1" applyAlignment="1">
      <alignment horizontal="center" vertical="center" wrapText="1"/>
    </xf>
    <xf numFmtId="189" fontId="19" fillId="4" borderId="1" xfId="14" applyNumberFormat="1" applyFont="1" applyFill="1" applyBorder="1" applyAlignment="1">
      <alignment horizontal="center" vertical="center" wrapText="1"/>
    </xf>
    <xf numFmtId="0" fontId="7" fillId="4" borderId="1" xfId="13" applyFont="1" applyFill="1" applyBorder="1" applyAlignment="1">
      <alignment horizontal="center"/>
    </xf>
    <xf numFmtId="0" fontId="7" fillId="0" borderId="12" xfId="13" applyFont="1" applyBorder="1" applyAlignment="1">
      <alignment horizontal="center"/>
    </xf>
    <xf numFmtId="0" fontId="7" fillId="0" borderId="12" xfId="13" applyFont="1" applyBorder="1"/>
    <xf numFmtId="0" fontId="7" fillId="0" borderId="0" xfId="13" applyFont="1" applyBorder="1"/>
    <xf numFmtId="0" fontId="7" fillId="0" borderId="0" xfId="13" applyFont="1" applyAlignment="1">
      <alignment horizontal="center"/>
    </xf>
    <xf numFmtId="0" fontId="22" fillId="0" borderId="0" xfId="13" applyFont="1" applyBorder="1" applyAlignment="1">
      <alignment horizontal="left"/>
    </xf>
    <xf numFmtId="0" fontId="19" fillId="0" borderId="0" xfId="13" applyFont="1" applyBorder="1" applyAlignment="1">
      <alignment horizontal="left"/>
    </xf>
    <xf numFmtId="0" fontId="19" fillId="0" borderId="0" xfId="13" applyFont="1" applyBorder="1" applyAlignment="1">
      <alignment horizontal="left"/>
    </xf>
    <xf numFmtId="188" fontId="7" fillId="0" borderId="0" xfId="13" applyNumberFormat="1" applyFont="1" applyAlignment="1"/>
    <xf numFmtId="0" fontId="7" fillId="0" borderId="0" xfId="13" applyFont="1" applyAlignment="1">
      <alignment horizontal="center" vertical="center"/>
    </xf>
    <xf numFmtId="188" fontId="23" fillId="0" borderId="0" xfId="13" applyNumberFormat="1" applyFont="1" applyAlignment="1"/>
    <xf numFmtId="0" fontId="7" fillId="0" borderId="0" xfId="13" applyFont="1" applyAlignment="1">
      <alignment horizontal="justify" vertical="center"/>
    </xf>
    <xf numFmtId="0" fontId="7" fillId="0" borderId="0" xfId="13" applyFont="1" applyAlignment="1">
      <alignment horizontal="left" vertical="center"/>
    </xf>
    <xf numFmtId="188" fontId="7" fillId="0" borderId="0" xfId="13" applyNumberFormat="1" applyFont="1" applyAlignment="1">
      <alignment vertical="top"/>
    </xf>
    <xf numFmtId="0" fontId="7" fillId="0" borderId="0" xfId="13" applyFont="1" applyAlignment="1">
      <alignment horizontal="left" vertical="top" wrapText="1"/>
    </xf>
    <xf numFmtId="0" fontId="7" fillId="0" borderId="0" xfId="13" applyFont="1" applyAlignment="1">
      <alignment horizontal="left" vertical="center"/>
    </xf>
    <xf numFmtId="189" fontId="14" fillId="0" borderId="3" xfId="14" applyNumberFormat="1" applyFont="1" applyBorder="1" applyAlignment="1">
      <alignment horizontal="center" vertical="top" wrapText="1"/>
    </xf>
    <xf numFmtId="0" fontId="14" fillId="2" borderId="1" xfId="13" applyFont="1" applyFill="1" applyBorder="1" applyAlignment="1">
      <alignment horizontal="right" vertical="top" wrapText="1"/>
    </xf>
    <xf numFmtId="15" fontId="14" fillId="0" borderId="1" xfId="13" applyNumberFormat="1" applyFont="1" applyBorder="1" applyAlignment="1">
      <alignment horizontal="center" vertical="top" wrapText="1"/>
    </xf>
    <xf numFmtId="15" fontId="14" fillId="0" borderId="1" xfId="13" applyNumberFormat="1" applyFont="1" applyBorder="1" applyAlignment="1">
      <alignment horizontal="left" vertical="top" wrapText="1"/>
    </xf>
    <xf numFmtId="49" fontId="14" fillId="0" borderId="1" xfId="13" applyNumberFormat="1" applyFont="1" applyBorder="1" applyAlignment="1">
      <alignment horizontal="center" vertical="top" wrapText="1"/>
    </xf>
    <xf numFmtId="0" fontId="24" fillId="2" borderId="1" xfId="13" applyFont="1" applyFill="1" applyBorder="1" applyAlignment="1">
      <alignment horizontal="left" vertical="top" wrapText="1"/>
    </xf>
    <xf numFmtId="189" fontId="24" fillId="0" borderId="3" xfId="14" applyNumberFormat="1" applyFont="1" applyBorder="1" applyAlignment="1">
      <alignment horizontal="center" vertical="top" wrapText="1"/>
    </xf>
    <xf numFmtId="15" fontId="14" fillId="0" borderId="1" xfId="13" applyNumberFormat="1" applyFont="1" applyBorder="1" applyAlignment="1">
      <alignment vertical="top" wrapText="1"/>
    </xf>
    <xf numFmtId="41" fontId="26" fillId="6" borderId="1" xfId="4" applyNumberFormat="1" applyFont="1" applyFill="1" applyBorder="1" applyAlignment="1">
      <alignment horizontal="left" vertical="top"/>
    </xf>
  </cellXfs>
  <cellStyles count="15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เครื่องหมายจุลภาค 2" xfId="14"/>
    <cellStyle name="ปกติ 2" xfId="13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topLeftCell="A22" zoomScale="90" zoomScaleNormal="84" zoomScaleSheetLayoutView="90" workbookViewId="0">
      <selection activeCell="D22" sqref="D22:D23"/>
    </sheetView>
  </sheetViews>
  <sheetFormatPr defaultRowHeight="20.100000000000001" customHeight="1"/>
  <cols>
    <col min="1" max="1" width="5.125" style="37" customWidth="1"/>
    <col min="2" max="2" width="58" style="1" customWidth="1"/>
    <col min="3" max="3" width="10.625" style="1" customWidth="1"/>
    <col min="4" max="4" width="10.25" style="1" customWidth="1"/>
    <col min="5" max="5" width="7.5" style="1" customWidth="1"/>
    <col min="6" max="6" width="8" style="1" customWidth="1"/>
    <col min="7" max="7" width="12.375" style="1" customWidth="1"/>
    <col min="8" max="8" width="6.625" style="1" customWidth="1"/>
    <col min="9" max="9" width="18.25" style="1" customWidth="1"/>
    <col min="10" max="10" width="19" style="1" customWidth="1"/>
    <col min="11" max="11" width="12.5" style="1" customWidth="1"/>
    <col min="12" max="12" width="19.25" style="1" customWidth="1"/>
    <col min="13" max="13" width="31.125" style="1" customWidth="1"/>
    <col min="14" max="16384" width="9" style="1"/>
  </cols>
  <sheetData>
    <row r="1" spans="1:13" ht="29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3.25" customHeight="1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4.75" customHeight="1">
      <c r="A3" s="117" t="s">
        <v>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32.2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1:13" ht="32.25" customHeight="1">
      <c r="A5" s="120" t="s">
        <v>1</v>
      </c>
      <c r="B5" s="120" t="s">
        <v>2</v>
      </c>
      <c r="C5" s="120" t="s">
        <v>3</v>
      </c>
      <c r="D5" s="120"/>
      <c r="E5" s="120" t="s">
        <v>13</v>
      </c>
      <c r="F5" s="120"/>
      <c r="G5" s="120"/>
      <c r="H5" s="120"/>
      <c r="I5" s="120" t="s">
        <v>14</v>
      </c>
      <c r="J5" s="120"/>
      <c r="K5" s="115" t="s">
        <v>12</v>
      </c>
      <c r="L5" s="115" t="s">
        <v>21</v>
      </c>
      <c r="M5" s="116"/>
    </row>
    <row r="6" spans="1:13" ht="36.75" customHeight="1">
      <c r="A6" s="120"/>
      <c r="B6" s="120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115"/>
      <c r="L6" s="115"/>
      <c r="M6" s="116"/>
    </row>
    <row r="7" spans="1:13" s="9" customFormat="1" ht="84">
      <c r="A7" s="3">
        <v>1</v>
      </c>
      <c r="B7" s="4" t="s">
        <v>25</v>
      </c>
      <c r="C7" s="5">
        <v>40000</v>
      </c>
      <c r="D7" s="6"/>
      <c r="E7" s="7">
        <v>100</v>
      </c>
      <c r="F7" s="7">
        <v>4</v>
      </c>
      <c r="G7" s="7">
        <v>0</v>
      </c>
      <c r="H7" s="7">
        <v>104</v>
      </c>
      <c r="I7" s="70" t="s">
        <v>79</v>
      </c>
      <c r="J7" s="70" t="s">
        <v>80</v>
      </c>
      <c r="K7" s="63">
        <v>22647</v>
      </c>
      <c r="L7" s="66" t="s">
        <v>50</v>
      </c>
      <c r="M7" s="8" t="s">
        <v>49</v>
      </c>
    </row>
    <row r="8" spans="1:13" s="9" customFormat="1" ht="63">
      <c r="A8" s="3">
        <v>2</v>
      </c>
      <c r="B8" s="4" t="s">
        <v>26</v>
      </c>
      <c r="C8" s="5">
        <v>25000</v>
      </c>
      <c r="D8" s="6"/>
      <c r="E8" s="10">
        <v>100</v>
      </c>
      <c r="F8" s="10">
        <v>0</v>
      </c>
      <c r="G8" s="10">
        <v>0</v>
      </c>
      <c r="H8" s="10">
        <v>100</v>
      </c>
      <c r="I8" s="69" t="s">
        <v>82</v>
      </c>
      <c r="J8" s="69" t="s">
        <v>83</v>
      </c>
      <c r="K8" s="63">
        <v>22828</v>
      </c>
      <c r="L8" s="66" t="s">
        <v>51</v>
      </c>
      <c r="M8" s="8">
        <v>29100</v>
      </c>
    </row>
    <row r="9" spans="1:13" s="9" customFormat="1" ht="105">
      <c r="A9" s="3">
        <v>3</v>
      </c>
      <c r="B9" s="4" t="s">
        <v>78</v>
      </c>
      <c r="C9" s="5">
        <v>100000</v>
      </c>
      <c r="D9" s="6"/>
      <c r="E9" s="7">
        <v>0</v>
      </c>
      <c r="F9" s="7">
        <v>7</v>
      </c>
      <c r="G9" s="7">
        <v>0</v>
      </c>
      <c r="H9" s="7">
        <v>7</v>
      </c>
      <c r="I9" s="70" t="s">
        <v>84</v>
      </c>
      <c r="J9" s="70" t="s">
        <v>85</v>
      </c>
      <c r="K9" s="71">
        <v>22737</v>
      </c>
      <c r="L9" s="66" t="s">
        <v>50</v>
      </c>
      <c r="M9" s="11" t="s">
        <v>48</v>
      </c>
    </row>
    <row r="10" spans="1:13" s="9" customFormat="1" ht="105">
      <c r="A10" s="3">
        <v>4</v>
      </c>
      <c r="B10" s="4" t="s">
        <v>43</v>
      </c>
      <c r="C10" s="5">
        <v>200000</v>
      </c>
      <c r="D10" s="12"/>
      <c r="E10" s="7">
        <v>35</v>
      </c>
      <c r="F10" s="7">
        <v>0</v>
      </c>
      <c r="G10" s="7">
        <v>0</v>
      </c>
      <c r="H10" s="7">
        <v>35</v>
      </c>
      <c r="I10" s="70" t="s">
        <v>86</v>
      </c>
      <c r="J10" s="70" t="s">
        <v>87</v>
      </c>
      <c r="K10" s="71">
        <v>22678</v>
      </c>
      <c r="L10" s="67" t="s">
        <v>52</v>
      </c>
      <c r="M10" s="11" t="s">
        <v>47</v>
      </c>
    </row>
    <row r="11" spans="1:13" s="9" customFormat="1" ht="71.25" customHeight="1">
      <c r="A11" s="3">
        <v>5</v>
      </c>
      <c r="B11" s="4" t="s">
        <v>27</v>
      </c>
      <c r="C11" s="5">
        <v>153000</v>
      </c>
      <c r="D11" s="12"/>
      <c r="E11" s="7">
        <v>50</v>
      </c>
      <c r="F11" s="7">
        <v>0</v>
      </c>
      <c r="G11" s="7">
        <v>0</v>
      </c>
      <c r="H11" s="7">
        <v>50</v>
      </c>
      <c r="I11" s="70" t="s">
        <v>88</v>
      </c>
      <c r="J11" s="70" t="s">
        <v>87</v>
      </c>
      <c r="K11" s="72" t="s">
        <v>81</v>
      </c>
      <c r="L11" s="67" t="s">
        <v>52</v>
      </c>
      <c r="M11" s="13">
        <v>290000</v>
      </c>
    </row>
    <row r="12" spans="1:13" s="9" customFormat="1" ht="84">
      <c r="A12" s="38">
        <v>6</v>
      </c>
      <c r="B12" s="42" t="s">
        <v>44</v>
      </c>
      <c r="C12" s="39">
        <v>200000</v>
      </c>
      <c r="D12" s="40"/>
      <c r="E12" s="41">
        <v>150</v>
      </c>
      <c r="F12" s="41">
        <v>36</v>
      </c>
      <c r="G12" s="41">
        <v>0</v>
      </c>
      <c r="H12" s="41">
        <v>186</v>
      </c>
      <c r="I12" s="73" t="s">
        <v>89</v>
      </c>
      <c r="J12" s="73" t="s">
        <v>87</v>
      </c>
      <c r="K12" s="74">
        <v>22828</v>
      </c>
      <c r="L12" s="68" t="s">
        <v>53</v>
      </c>
      <c r="M12" s="13"/>
    </row>
    <row r="13" spans="1:13" s="17" customFormat="1" ht="63">
      <c r="A13" s="3">
        <v>7</v>
      </c>
      <c r="B13" s="14" t="s">
        <v>28</v>
      </c>
      <c r="C13" s="15"/>
      <c r="D13" s="12">
        <v>5000</v>
      </c>
      <c r="E13" s="83">
        <v>0</v>
      </c>
      <c r="F13" s="83">
        <v>50</v>
      </c>
      <c r="G13" s="83">
        <v>0</v>
      </c>
      <c r="H13" s="83">
        <v>50</v>
      </c>
      <c r="I13" s="69" t="s">
        <v>90</v>
      </c>
      <c r="J13" s="69" t="s">
        <v>91</v>
      </c>
      <c r="K13" s="75">
        <v>22767</v>
      </c>
      <c r="L13" s="67" t="s">
        <v>45</v>
      </c>
      <c r="M13" s="16"/>
    </row>
    <row r="14" spans="1:13" s="17" customFormat="1" ht="63">
      <c r="A14" s="3">
        <v>8</v>
      </c>
      <c r="B14" s="18" t="s">
        <v>29</v>
      </c>
      <c r="C14" s="15"/>
      <c r="D14" s="12">
        <v>2000</v>
      </c>
      <c r="E14" s="84">
        <v>0</v>
      </c>
      <c r="F14" s="84">
        <v>30</v>
      </c>
      <c r="G14" s="84">
        <v>0</v>
      </c>
      <c r="H14" s="83">
        <v>30</v>
      </c>
      <c r="I14" s="69" t="s">
        <v>90</v>
      </c>
      <c r="J14" s="69" t="s">
        <v>91</v>
      </c>
      <c r="K14" s="76">
        <v>22737</v>
      </c>
      <c r="L14" s="67" t="s">
        <v>54</v>
      </c>
      <c r="M14" s="16"/>
    </row>
    <row r="15" spans="1:13" s="17" customFormat="1" ht="84">
      <c r="A15" s="3">
        <v>9</v>
      </c>
      <c r="B15" s="19" t="s">
        <v>30</v>
      </c>
      <c r="C15" s="15"/>
      <c r="D15" s="12">
        <v>2000</v>
      </c>
      <c r="E15" s="84">
        <v>15</v>
      </c>
      <c r="F15" s="84">
        <v>0</v>
      </c>
      <c r="G15" s="84">
        <v>15</v>
      </c>
      <c r="H15" s="83">
        <f t="shared" ref="H15:H17" si="0">G15+F15+E15</f>
        <v>30</v>
      </c>
      <c r="I15" s="69" t="s">
        <v>90</v>
      </c>
      <c r="J15" s="69" t="s">
        <v>80</v>
      </c>
      <c r="K15" s="76">
        <v>22706</v>
      </c>
      <c r="L15" s="66" t="s">
        <v>54</v>
      </c>
      <c r="M15" s="16"/>
    </row>
    <row r="16" spans="1:13" s="17" customFormat="1" ht="84">
      <c r="A16" s="3">
        <v>10</v>
      </c>
      <c r="B16" s="18" t="s">
        <v>31</v>
      </c>
      <c r="C16" s="15"/>
      <c r="D16" s="12">
        <v>6000</v>
      </c>
      <c r="E16" s="84">
        <v>0</v>
      </c>
      <c r="F16" s="84">
        <v>30</v>
      </c>
      <c r="G16" s="84">
        <v>0</v>
      </c>
      <c r="H16" s="83">
        <f t="shared" si="0"/>
        <v>30</v>
      </c>
      <c r="I16" s="69" t="s">
        <v>90</v>
      </c>
      <c r="J16" s="69" t="s">
        <v>80</v>
      </c>
      <c r="K16" s="63">
        <v>22798</v>
      </c>
      <c r="L16" s="67" t="s">
        <v>52</v>
      </c>
      <c r="M16" s="16"/>
    </row>
    <row r="17" spans="1:13" s="17" customFormat="1" ht="84">
      <c r="A17" s="38">
        <v>11</v>
      </c>
      <c r="B17" s="62" t="s">
        <v>32</v>
      </c>
      <c r="C17" s="44"/>
      <c r="D17" s="40">
        <v>120000</v>
      </c>
      <c r="E17" s="85">
        <v>121</v>
      </c>
      <c r="F17" s="85">
        <v>19</v>
      </c>
      <c r="G17" s="85">
        <v>0</v>
      </c>
      <c r="H17" s="86">
        <f t="shared" si="0"/>
        <v>140</v>
      </c>
      <c r="I17" s="77" t="s">
        <v>90</v>
      </c>
      <c r="J17" s="77" t="s">
        <v>80</v>
      </c>
      <c r="K17" s="64">
        <v>22859</v>
      </c>
      <c r="L17" s="68" t="s">
        <v>53</v>
      </c>
      <c r="M17" s="16"/>
    </row>
    <row r="18" spans="1:13" s="48" customFormat="1" ht="26.25" customHeight="1">
      <c r="A18" s="121">
        <v>12</v>
      </c>
      <c r="B18" s="43" t="s">
        <v>33</v>
      </c>
      <c r="C18" s="44"/>
      <c r="D18" s="40">
        <v>45000</v>
      </c>
      <c r="E18" s="45"/>
      <c r="F18" s="45"/>
      <c r="G18" s="45"/>
      <c r="H18" s="46"/>
      <c r="I18" s="81"/>
      <c r="J18" s="81"/>
      <c r="K18" s="81"/>
      <c r="L18" s="81"/>
      <c r="M18" s="47"/>
    </row>
    <row r="19" spans="1:13" s="48" customFormat="1" ht="84">
      <c r="A19" s="122"/>
      <c r="B19" s="82" t="s">
        <v>34</v>
      </c>
      <c r="C19" s="49"/>
      <c r="D19" s="201">
        <v>39500</v>
      </c>
      <c r="E19" s="85">
        <v>350</v>
      </c>
      <c r="F19" s="85">
        <v>0</v>
      </c>
      <c r="G19" s="85">
        <v>0</v>
      </c>
      <c r="H19" s="86">
        <f t="shared" ref="H19:H20" si="1">G19+F19+E19</f>
        <v>350</v>
      </c>
      <c r="I19" s="78" t="s">
        <v>90</v>
      </c>
      <c r="J19" s="78" t="s">
        <v>80</v>
      </c>
      <c r="K19" s="79">
        <v>22798</v>
      </c>
      <c r="L19" s="80" t="s">
        <v>55</v>
      </c>
      <c r="M19" s="47"/>
    </row>
    <row r="20" spans="1:13" s="48" customFormat="1" ht="84">
      <c r="A20" s="123"/>
      <c r="B20" s="82" t="s">
        <v>35</v>
      </c>
      <c r="C20" s="50"/>
      <c r="D20" s="201">
        <v>5500</v>
      </c>
      <c r="E20" s="44">
        <v>50</v>
      </c>
      <c r="F20" s="51">
        <v>0</v>
      </c>
      <c r="G20" s="52">
        <v>0</v>
      </c>
      <c r="H20" s="53">
        <f t="shared" si="1"/>
        <v>50</v>
      </c>
      <c r="I20" s="78" t="s">
        <v>90</v>
      </c>
      <c r="J20" s="78" t="s">
        <v>80</v>
      </c>
      <c r="K20" s="79">
        <v>22828</v>
      </c>
      <c r="L20" s="80" t="s">
        <v>55</v>
      </c>
      <c r="M20" s="54"/>
    </row>
    <row r="21" spans="1:13" s="59" customFormat="1" ht="26.25" customHeight="1">
      <c r="A21" s="121">
        <v>13</v>
      </c>
      <c r="B21" s="43" t="s">
        <v>36</v>
      </c>
      <c r="C21" s="55"/>
      <c r="D21" s="40">
        <v>40000</v>
      </c>
      <c r="E21" s="56"/>
      <c r="F21" s="56"/>
      <c r="G21" s="56"/>
      <c r="H21" s="57"/>
      <c r="I21" s="81"/>
      <c r="J21" s="81"/>
      <c r="K21" s="89"/>
      <c r="L21" s="89"/>
      <c r="M21" s="58"/>
    </row>
    <row r="22" spans="1:13" s="59" customFormat="1" ht="84">
      <c r="A22" s="122"/>
      <c r="B22" s="82" t="s">
        <v>34</v>
      </c>
      <c r="C22" s="50"/>
      <c r="D22" s="201">
        <v>38400</v>
      </c>
      <c r="E22" s="52"/>
      <c r="F22" s="51"/>
      <c r="G22" s="52"/>
      <c r="H22" s="51"/>
      <c r="I22" s="78" t="s">
        <v>90</v>
      </c>
      <c r="J22" s="78" t="s">
        <v>80</v>
      </c>
      <c r="K22" s="79">
        <v>22767</v>
      </c>
      <c r="L22" s="90" t="s">
        <v>55</v>
      </c>
      <c r="M22" s="60"/>
    </row>
    <row r="23" spans="1:13" s="59" customFormat="1" ht="84">
      <c r="A23" s="123"/>
      <c r="B23" s="82" t="s">
        <v>35</v>
      </c>
      <c r="C23" s="50"/>
      <c r="D23" s="201">
        <v>1600</v>
      </c>
      <c r="E23" s="52"/>
      <c r="F23" s="51"/>
      <c r="G23" s="52"/>
      <c r="H23" s="51"/>
      <c r="I23" s="78" t="s">
        <v>90</v>
      </c>
      <c r="J23" s="78" t="s">
        <v>80</v>
      </c>
      <c r="K23" s="79">
        <v>22798</v>
      </c>
      <c r="L23" s="90" t="s">
        <v>55</v>
      </c>
      <c r="M23" s="61"/>
    </row>
    <row r="24" spans="1:13" ht="72.75" customHeight="1">
      <c r="A24" s="21">
        <v>14</v>
      </c>
      <c r="B24" s="19" t="s">
        <v>37</v>
      </c>
      <c r="C24" s="22"/>
      <c r="D24" s="12">
        <v>10000</v>
      </c>
      <c r="E24" s="87">
        <v>0</v>
      </c>
      <c r="F24" s="87">
        <v>50</v>
      </c>
      <c r="G24" s="87">
        <v>0</v>
      </c>
      <c r="H24" s="88">
        <f t="shared" ref="H24" si="2">G24+F24+E24</f>
        <v>50</v>
      </c>
      <c r="I24" s="69" t="s">
        <v>90</v>
      </c>
      <c r="J24" s="69" t="s">
        <v>91</v>
      </c>
      <c r="K24" s="65">
        <v>22951</v>
      </c>
      <c r="L24" s="66" t="s">
        <v>46</v>
      </c>
      <c r="M24" s="20"/>
    </row>
    <row r="25" spans="1:13" ht="24.75" customHeight="1">
      <c r="A25" s="124" t="s">
        <v>17</v>
      </c>
      <c r="B25" s="125"/>
      <c r="C25" s="23">
        <f>SUM(C7:C12,C13:C18,C21,C24)</f>
        <v>718000</v>
      </c>
      <c r="D25" s="23">
        <f>SUM(D7:D12,D13:D18,D21,D24)</f>
        <v>230000</v>
      </c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20.100000000000001" customHeight="1">
      <c r="A26" s="26"/>
      <c r="B26" s="27"/>
      <c r="C26" s="17"/>
      <c r="D26" s="28"/>
      <c r="E26" s="17"/>
      <c r="F26" s="17"/>
      <c r="G26" s="17"/>
      <c r="H26" s="17"/>
      <c r="I26" s="17"/>
      <c r="J26" s="17"/>
      <c r="K26" s="17"/>
      <c r="L26" s="17"/>
      <c r="M26" s="29"/>
    </row>
    <row r="27" spans="1:13" ht="20.100000000000001" customHeight="1">
      <c r="A27" s="26"/>
      <c r="B27" s="30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9"/>
    </row>
    <row r="28" spans="1:13" ht="22.5" customHeight="1">
      <c r="A28" s="26"/>
      <c r="B28" s="1" t="s">
        <v>39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9"/>
    </row>
    <row r="29" spans="1:13" ht="21.75" customHeight="1">
      <c r="A29" s="26"/>
      <c r="B29" s="30" t="s">
        <v>23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/>
    </row>
    <row r="30" spans="1:13" ht="25.5" customHeight="1">
      <c r="A30" s="26"/>
      <c r="B30" s="1" t="s">
        <v>40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32"/>
    </row>
    <row r="31" spans="1:13" ht="20.25" customHeight="1">
      <c r="A31" s="26"/>
      <c r="B31" s="1" t="s">
        <v>24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/>
    </row>
    <row r="32" spans="1:13" ht="22.5" customHeight="1">
      <c r="A32" s="26"/>
      <c r="B32" s="1" t="s">
        <v>41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3"/>
    </row>
    <row r="33" spans="1:13" ht="21" customHeight="1">
      <c r="A33" s="26"/>
      <c r="B33" s="1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3"/>
    </row>
    <row r="34" spans="1:13" ht="43.5" customHeight="1">
      <c r="A34" s="26"/>
      <c r="B34" s="34"/>
      <c r="C34" s="35"/>
      <c r="D34" s="36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15">
    <mergeCell ref="A18:A20"/>
    <mergeCell ref="A21:A23"/>
    <mergeCell ref="A25:B25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35433070866141736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90" zoomScaleNormal="90" workbookViewId="0">
      <selection activeCell="I8" sqref="I8"/>
    </sheetView>
  </sheetViews>
  <sheetFormatPr defaultRowHeight="20.100000000000001" customHeight="1"/>
  <cols>
    <col min="1" max="1" width="5.125" style="1" customWidth="1"/>
    <col min="2" max="2" width="35.375" style="1" customWidth="1"/>
    <col min="3" max="4" width="10.625" style="1" customWidth="1"/>
    <col min="5" max="6" width="9" style="1"/>
    <col min="7" max="7" width="12.375" style="1" customWidth="1"/>
    <col min="8" max="8" width="7.25" style="1" customWidth="1"/>
    <col min="9" max="10" width="19.375" style="1" customWidth="1"/>
    <col min="11" max="11" width="12.5" style="1" customWidth="1"/>
    <col min="12" max="12" width="24.25" style="1" customWidth="1"/>
    <col min="13" max="13" width="32.75" style="1" hidden="1" customWidth="1"/>
    <col min="14" max="16384" width="9" style="1"/>
  </cols>
  <sheetData>
    <row r="1" spans="1:13" ht="29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>
      <c r="A2" s="127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33.75" customHeight="1">
      <c r="A3" s="12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42.75" customHeight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2.25" customHeight="1">
      <c r="A5" s="120" t="s">
        <v>1</v>
      </c>
      <c r="B5" s="120" t="s">
        <v>2</v>
      </c>
      <c r="C5" s="120" t="s">
        <v>3</v>
      </c>
      <c r="D5" s="120"/>
      <c r="E5" s="120" t="s">
        <v>13</v>
      </c>
      <c r="F5" s="120"/>
      <c r="G5" s="120"/>
      <c r="H5" s="120"/>
      <c r="I5" s="120" t="s">
        <v>14</v>
      </c>
      <c r="J5" s="120"/>
      <c r="K5" s="115" t="s">
        <v>12</v>
      </c>
      <c r="L5" s="115" t="s">
        <v>21</v>
      </c>
      <c r="M5" s="126"/>
    </row>
    <row r="6" spans="1:13" ht="36.75" customHeight="1">
      <c r="A6" s="120"/>
      <c r="B6" s="120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115"/>
      <c r="L6" s="115"/>
      <c r="M6" s="126"/>
    </row>
    <row r="7" spans="1:13" ht="93" customHeight="1">
      <c r="A7" s="107">
        <v>1</v>
      </c>
      <c r="B7" s="103" t="s">
        <v>92</v>
      </c>
      <c r="C7" s="95">
        <v>30000</v>
      </c>
      <c r="D7" s="91"/>
      <c r="E7" s="109">
        <v>200</v>
      </c>
      <c r="F7" s="109">
        <v>0</v>
      </c>
      <c r="G7" s="109">
        <v>0</v>
      </c>
      <c r="H7" s="109">
        <v>200</v>
      </c>
      <c r="I7" s="104" t="s">
        <v>93</v>
      </c>
      <c r="J7" s="104" t="s">
        <v>94</v>
      </c>
      <c r="K7" s="112">
        <v>22706</v>
      </c>
      <c r="L7" s="113" t="s">
        <v>53</v>
      </c>
      <c r="M7" s="92"/>
    </row>
    <row r="8" spans="1:13" ht="105">
      <c r="A8" s="108">
        <v>2</v>
      </c>
      <c r="B8" s="93" t="s">
        <v>18</v>
      </c>
      <c r="C8" s="94"/>
      <c r="D8" s="95">
        <v>150000</v>
      </c>
      <c r="E8" s="110">
        <v>300</v>
      </c>
      <c r="F8" s="110">
        <v>0</v>
      </c>
      <c r="G8" s="110">
        <v>0</v>
      </c>
      <c r="H8" s="111">
        <v>300</v>
      </c>
      <c r="I8" s="105" t="s">
        <v>95</v>
      </c>
      <c r="J8" s="105" t="s">
        <v>96</v>
      </c>
      <c r="K8" s="114">
        <v>22798</v>
      </c>
      <c r="L8" s="113" t="s">
        <v>53</v>
      </c>
      <c r="M8" s="106"/>
    </row>
    <row r="9" spans="1:13" ht="31.5" customHeight="1">
      <c r="A9" s="96"/>
      <c r="B9" s="97" t="s">
        <v>17</v>
      </c>
      <c r="C9" s="98">
        <f>SUM(C7:C8)</f>
        <v>30000</v>
      </c>
      <c r="D9" s="99">
        <f>SUM(D8)</f>
        <v>150000</v>
      </c>
      <c r="E9" s="24"/>
      <c r="F9" s="24"/>
      <c r="G9" s="24"/>
      <c r="H9" s="24"/>
      <c r="I9" s="24"/>
      <c r="J9" s="24"/>
      <c r="K9" s="24"/>
      <c r="L9" s="24"/>
      <c r="M9" s="20"/>
    </row>
    <row r="10" spans="1:13" ht="25.5" customHeight="1">
      <c r="A10" s="26"/>
      <c r="B10" s="100"/>
      <c r="C10" s="101"/>
      <c r="D10" s="102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3.75" customHeight="1">
      <c r="A11" s="17"/>
      <c r="B11" s="30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>
      <c r="A12" s="17"/>
      <c r="B12" s="1" t="s">
        <v>39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0.100000000000001" customHeight="1">
      <c r="A13" s="17"/>
      <c r="B13" s="30" t="s">
        <v>23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>
      <c r="A14" s="17"/>
      <c r="B14" s="1" t="s">
        <v>40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0.100000000000001" customHeight="1">
      <c r="A15" s="17"/>
      <c r="B15" s="1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0.100000000000001" customHeight="1">
      <c r="A16" s="17"/>
      <c r="B16" s="1" t="s">
        <v>41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0.100000000000001" customHeight="1">
      <c r="A17" s="17"/>
      <c r="B17" s="1" t="s">
        <v>42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0.10000000000000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10000000000000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0.10000000000000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topLeftCell="A7" zoomScaleNormal="100" zoomScaleSheetLayoutView="100" workbookViewId="0">
      <selection activeCell="B14" sqref="B14"/>
    </sheetView>
  </sheetViews>
  <sheetFormatPr defaultRowHeight="18.75"/>
  <cols>
    <col min="1" max="1" width="4.875" style="181" customWidth="1"/>
    <col min="2" max="2" width="34.375" style="129" customWidth="1"/>
    <col min="3" max="3" width="9.75" style="129" customWidth="1"/>
    <col min="4" max="4" width="9.75" style="181" customWidth="1"/>
    <col min="5" max="6" width="7.375" style="129" customWidth="1"/>
    <col min="7" max="7" width="10.625" style="129" customWidth="1"/>
    <col min="8" max="8" width="7.375" style="129" customWidth="1"/>
    <col min="9" max="9" width="19.25" style="129" customWidth="1"/>
    <col min="10" max="10" width="18.875" style="129" customWidth="1"/>
    <col min="11" max="11" width="12.375" style="129" customWidth="1"/>
    <col min="12" max="12" width="16.25" style="129" customWidth="1"/>
    <col min="13" max="256" width="9" style="129"/>
    <col min="257" max="257" width="4.875" style="129" customWidth="1"/>
    <col min="258" max="258" width="34.375" style="129" customWidth="1"/>
    <col min="259" max="260" width="9.75" style="129" customWidth="1"/>
    <col min="261" max="262" width="7.375" style="129" customWidth="1"/>
    <col min="263" max="263" width="10.625" style="129" customWidth="1"/>
    <col min="264" max="264" width="7.375" style="129" customWidth="1"/>
    <col min="265" max="265" width="19.25" style="129" customWidth="1"/>
    <col min="266" max="266" width="18.875" style="129" customWidth="1"/>
    <col min="267" max="267" width="12.375" style="129" customWidth="1"/>
    <col min="268" max="268" width="16.25" style="129" customWidth="1"/>
    <col min="269" max="512" width="9" style="129"/>
    <col min="513" max="513" width="4.875" style="129" customWidth="1"/>
    <col min="514" max="514" width="34.375" style="129" customWidth="1"/>
    <col min="515" max="516" width="9.75" style="129" customWidth="1"/>
    <col min="517" max="518" width="7.375" style="129" customWidth="1"/>
    <col min="519" max="519" width="10.625" style="129" customWidth="1"/>
    <col min="520" max="520" width="7.375" style="129" customWidth="1"/>
    <col min="521" max="521" width="19.25" style="129" customWidth="1"/>
    <col min="522" max="522" width="18.875" style="129" customWidth="1"/>
    <col min="523" max="523" width="12.375" style="129" customWidth="1"/>
    <col min="524" max="524" width="16.25" style="129" customWidth="1"/>
    <col min="525" max="768" width="9" style="129"/>
    <col min="769" max="769" width="4.875" style="129" customWidth="1"/>
    <col min="770" max="770" width="34.375" style="129" customWidth="1"/>
    <col min="771" max="772" width="9.75" style="129" customWidth="1"/>
    <col min="773" max="774" width="7.375" style="129" customWidth="1"/>
    <col min="775" max="775" width="10.625" style="129" customWidth="1"/>
    <col min="776" max="776" width="7.375" style="129" customWidth="1"/>
    <col min="777" max="777" width="19.25" style="129" customWidth="1"/>
    <col min="778" max="778" width="18.875" style="129" customWidth="1"/>
    <col min="779" max="779" width="12.375" style="129" customWidth="1"/>
    <col min="780" max="780" width="16.25" style="129" customWidth="1"/>
    <col min="781" max="1024" width="9" style="129"/>
    <col min="1025" max="1025" width="4.875" style="129" customWidth="1"/>
    <col min="1026" max="1026" width="34.375" style="129" customWidth="1"/>
    <col min="1027" max="1028" width="9.75" style="129" customWidth="1"/>
    <col min="1029" max="1030" width="7.375" style="129" customWidth="1"/>
    <col min="1031" max="1031" width="10.625" style="129" customWidth="1"/>
    <col min="1032" max="1032" width="7.375" style="129" customWidth="1"/>
    <col min="1033" max="1033" width="19.25" style="129" customWidth="1"/>
    <col min="1034" max="1034" width="18.875" style="129" customWidth="1"/>
    <col min="1035" max="1035" width="12.375" style="129" customWidth="1"/>
    <col min="1036" max="1036" width="16.25" style="129" customWidth="1"/>
    <col min="1037" max="1280" width="9" style="129"/>
    <col min="1281" max="1281" width="4.875" style="129" customWidth="1"/>
    <col min="1282" max="1282" width="34.375" style="129" customWidth="1"/>
    <col min="1283" max="1284" width="9.75" style="129" customWidth="1"/>
    <col min="1285" max="1286" width="7.375" style="129" customWidth="1"/>
    <col min="1287" max="1287" width="10.625" style="129" customWidth="1"/>
    <col min="1288" max="1288" width="7.375" style="129" customWidth="1"/>
    <col min="1289" max="1289" width="19.25" style="129" customWidth="1"/>
    <col min="1290" max="1290" width="18.875" style="129" customWidth="1"/>
    <col min="1291" max="1291" width="12.375" style="129" customWidth="1"/>
    <col min="1292" max="1292" width="16.25" style="129" customWidth="1"/>
    <col min="1293" max="1536" width="9" style="129"/>
    <col min="1537" max="1537" width="4.875" style="129" customWidth="1"/>
    <col min="1538" max="1538" width="34.375" style="129" customWidth="1"/>
    <col min="1539" max="1540" width="9.75" style="129" customWidth="1"/>
    <col min="1541" max="1542" width="7.375" style="129" customWidth="1"/>
    <col min="1543" max="1543" width="10.625" style="129" customWidth="1"/>
    <col min="1544" max="1544" width="7.375" style="129" customWidth="1"/>
    <col min="1545" max="1545" width="19.25" style="129" customWidth="1"/>
    <col min="1546" max="1546" width="18.875" style="129" customWidth="1"/>
    <col min="1547" max="1547" width="12.375" style="129" customWidth="1"/>
    <col min="1548" max="1548" width="16.25" style="129" customWidth="1"/>
    <col min="1549" max="1792" width="9" style="129"/>
    <col min="1793" max="1793" width="4.875" style="129" customWidth="1"/>
    <col min="1794" max="1794" width="34.375" style="129" customWidth="1"/>
    <col min="1795" max="1796" width="9.75" style="129" customWidth="1"/>
    <col min="1797" max="1798" width="7.375" style="129" customWidth="1"/>
    <col min="1799" max="1799" width="10.625" style="129" customWidth="1"/>
    <col min="1800" max="1800" width="7.375" style="129" customWidth="1"/>
    <col min="1801" max="1801" width="19.25" style="129" customWidth="1"/>
    <col min="1802" max="1802" width="18.875" style="129" customWidth="1"/>
    <col min="1803" max="1803" width="12.375" style="129" customWidth="1"/>
    <col min="1804" max="1804" width="16.25" style="129" customWidth="1"/>
    <col min="1805" max="2048" width="9" style="129"/>
    <col min="2049" max="2049" width="4.875" style="129" customWidth="1"/>
    <col min="2050" max="2050" width="34.375" style="129" customWidth="1"/>
    <col min="2051" max="2052" width="9.75" style="129" customWidth="1"/>
    <col min="2053" max="2054" width="7.375" style="129" customWidth="1"/>
    <col min="2055" max="2055" width="10.625" style="129" customWidth="1"/>
    <col min="2056" max="2056" width="7.375" style="129" customWidth="1"/>
    <col min="2057" max="2057" width="19.25" style="129" customWidth="1"/>
    <col min="2058" max="2058" width="18.875" style="129" customWidth="1"/>
    <col min="2059" max="2059" width="12.375" style="129" customWidth="1"/>
    <col min="2060" max="2060" width="16.25" style="129" customWidth="1"/>
    <col min="2061" max="2304" width="9" style="129"/>
    <col min="2305" max="2305" width="4.875" style="129" customWidth="1"/>
    <col min="2306" max="2306" width="34.375" style="129" customWidth="1"/>
    <col min="2307" max="2308" width="9.75" style="129" customWidth="1"/>
    <col min="2309" max="2310" width="7.375" style="129" customWidth="1"/>
    <col min="2311" max="2311" width="10.625" style="129" customWidth="1"/>
    <col min="2312" max="2312" width="7.375" style="129" customWidth="1"/>
    <col min="2313" max="2313" width="19.25" style="129" customWidth="1"/>
    <col min="2314" max="2314" width="18.875" style="129" customWidth="1"/>
    <col min="2315" max="2315" width="12.375" style="129" customWidth="1"/>
    <col min="2316" max="2316" width="16.25" style="129" customWidth="1"/>
    <col min="2317" max="2560" width="9" style="129"/>
    <col min="2561" max="2561" width="4.875" style="129" customWidth="1"/>
    <col min="2562" max="2562" width="34.375" style="129" customWidth="1"/>
    <col min="2563" max="2564" width="9.75" style="129" customWidth="1"/>
    <col min="2565" max="2566" width="7.375" style="129" customWidth="1"/>
    <col min="2567" max="2567" width="10.625" style="129" customWidth="1"/>
    <col min="2568" max="2568" width="7.375" style="129" customWidth="1"/>
    <col min="2569" max="2569" width="19.25" style="129" customWidth="1"/>
    <col min="2570" max="2570" width="18.875" style="129" customWidth="1"/>
    <col min="2571" max="2571" width="12.375" style="129" customWidth="1"/>
    <col min="2572" max="2572" width="16.25" style="129" customWidth="1"/>
    <col min="2573" max="2816" width="9" style="129"/>
    <col min="2817" max="2817" width="4.875" style="129" customWidth="1"/>
    <col min="2818" max="2818" width="34.375" style="129" customWidth="1"/>
    <col min="2819" max="2820" width="9.75" style="129" customWidth="1"/>
    <col min="2821" max="2822" width="7.375" style="129" customWidth="1"/>
    <col min="2823" max="2823" width="10.625" style="129" customWidth="1"/>
    <col min="2824" max="2824" width="7.375" style="129" customWidth="1"/>
    <col min="2825" max="2825" width="19.25" style="129" customWidth="1"/>
    <col min="2826" max="2826" width="18.875" style="129" customWidth="1"/>
    <col min="2827" max="2827" width="12.375" style="129" customWidth="1"/>
    <col min="2828" max="2828" width="16.25" style="129" customWidth="1"/>
    <col min="2829" max="3072" width="9" style="129"/>
    <col min="3073" max="3073" width="4.875" style="129" customWidth="1"/>
    <col min="3074" max="3074" width="34.375" style="129" customWidth="1"/>
    <col min="3075" max="3076" width="9.75" style="129" customWidth="1"/>
    <col min="3077" max="3078" width="7.375" style="129" customWidth="1"/>
    <col min="3079" max="3079" width="10.625" style="129" customWidth="1"/>
    <col min="3080" max="3080" width="7.375" style="129" customWidth="1"/>
    <col min="3081" max="3081" width="19.25" style="129" customWidth="1"/>
    <col min="3082" max="3082" width="18.875" style="129" customWidth="1"/>
    <col min="3083" max="3083" width="12.375" style="129" customWidth="1"/>
    <col min="3084" max="3084" width="16.25" style="129" customWidth="1"/>
    <col min="3085" max="3328" width="9" style="129"/>
    <col min="3329" max="3329" width="4.875" style="129" customWidth="1"/>
    <col min="3330" max="3330" width="34.375" style="129" customWidth="1"/>
    <col min="3331" max="3332" width="9.75" style="129" customWidth="1"/>
    <col min="3333" max="3334" width="7.375" style="129" customWidth="1"/>
    <col min="3335" max="3335" width="10.625" style="129" customWidth="1"/>
    <col min="3336" max="3336" width="7.375" style="129" customWidth="1"/>
    <col min="3337" max="3337" width="19.25" style="129" customWidth="1"/>
    <col min="3338" max="3338" width="18.875" style="129" customWidth="1"/>
    <col min="3339" max="3339" width="12.375" style="129" customWidth="1"/>
    <col min="3340" max="3340" width="16.25" style="129" customWidth="1"/>
    <col min="3341" max="3584" width="9" style="129"/>
    <col min="3585" max="3585" width="4.875" style="129" customWidth="1"/>
    <col min="3586" max="3586" width="34.375" style="129" customWidth="1"/>
    <col min="3587" max="3588" width="9.75" style="129" customWidth="1"/>
    <col min="3589" max="3590" width="7.375" style="129" customWidth="1"/>
    <col min="3591" max="3591" width="10.625" style="129" customWidth="1"/>
    <col min="3592" max="3592" width="7.375" style="129" customWidth="1"/>
    <col min="3593" max="3593" width="19.25" style="129" customWidth="1"/>
    <col min="3594" max="3594" width="18.875" style="129" customWidth="1"/>
    <col min="3595" max="3595" width="12.375" style="129" customWidth="1"/>
    <col min="3596" max="3596" width="16.25" style="129" customWidth="1"/>
    <col min="3597" max="3840" width="9" style="129"/>
    <col min="3841" max="3841" width="4.875" style="129" customWidth="1"/>
    <col min="3842" max="3842" width="34.375" style="129" customWidth="1"/>
    <col min="3843" max="3844" width="9.75" style="129" customWidth="1"/>
    <col min="3845" max="3846" width="7.375" style="129" customWidth="1"/>
    <col min="3847" max="3847" width="10.625" style="129" customWidth="1"/>
    <col min="3848" max="3848" width="7.375" style="129" customWidth="1"/>
    <col min="3849" max="3849" width="19.25" style="129" customWidth="1"/>
    <col min="3850" max="3850" width="18.875" style="129" customWidth="1"/>
    <col min="3851" max="3851" width="12.375" style="129" customWidth="1"/>
    <col min="3852" max="3852" width="16.25" style="129" customWidth="1"/>
    <col min="3853" max="4096" width="9" style="129"/>
    <col min="4097" max="4097" width="4.875" style="129" customWidth="1"/>
    <col min="4098" max="4098" width="34.375" style="129" customWidth="1"/>
    <col min="4099" max="4100" width="9.75" style="129" customWidth="1"/>
    <col min="4101" max="4102" width="7.375" style="129" customWidth="1"/>
    <col min="4103" max="4103" width="10.625" style="129" customWidth="1"/>
    <col min="4104" max="4104" width="7.375" style="129" customWidth="1"/>
    <col min="4105" max="4105" width="19.25" style="129" customWidth="1"/>
    <col min="4106" max="4106" width="18.875" style="129" customWidth="1"/>
    <col min="4107" max="4107" width="12.375" style="129" customWidth="1"/>
    <col min="4108" max="4108" width="16.25" style="129" customWidth="1"/>
    <col min="4109" max="4352" width="9" style="129"/>
    <col min="4353" max="4353" width="4.875" style="129" customWidth="1"/>
    <col min="4354" max="4354" width="34.375" style="129" customWidth="1"/>
    <col min="4355" max="4356" width="9.75" style="129" customWidth="1"/>
    <col min="4357" max="4358" width="7.375" style="129" customWidth="1"/>
    <col min="4359" max="4359" width="10.625" style="129" customWidth="1"/>
    <col min="4360" max="4360" width="7.375" style="129" customWidth="1"/>
    <col min="4361" max="4361" width="19.25" style="129" customWidth="1"/>
    <col min="4362" max="4362" width="18.875" style="129" customWidth="1"/>
    <col min="4363" max="4363" width="12.375" style="129" customWidth="1"/>
    <col min="4364" max="4364" width="16.25" style="129" customWidth="1"/>
    <col min="4365" max="4608" width="9" style="129"/>
    <col min="4609" max="4609" width="4.875" style="129" customWidth="1"/>
    <col min="4610" max="4610" width="34.375" style="129" customWidth="1"/>
    <col min="4611" max="4612" width="9.75" style="129" customWidth="1"/>
    <col min="4613" max="4614" width="7.375" style="129" customWidth="1"/>
    <col min="4615" max="4615" width="10.625" style="129" customWidth="1"/>
    <col min="4616" max="4616" width="7.375" style="129" customWidth="1"/>
    <col min="4617" max="4617" width="19.25" style="129" customWidth="1"/>
    <col min="4618" max="4618" width="18.875" style="129" customWidth="1"/>
    <col min="4619" max="4619" width="12.375" style="129" customWidth="1"/>
    <col min="4620" max="4620" width="16.25" style="129" customWidth="1"/>
    <col min="4621" max="4864" width="9" style="129"/>
    <col min="4865" max="4865" width="4.875" style="129" customWidth="1"/>
    <col min="4866" max="4866" width="34.375" style="129" customWidth="1"/>
    <col min="4867" max="4868" width="9.75" style="129" customWidth="1"/>
    <col min="4869" max="4870" width="7.375" style="129" customWidth="1"/>
    <col min="4871" max="4871" width="10.625" style="129" customWidth="1"/>
    <col min="4872" max="4872" width="7.375" style="129" customWidth="1"/>
    <col min="4873" max="4873" width="19.25" style="129" customWidth="1"/>
    <col min="4874" max="4874" width="18.875" style="129" customWidth="1"/>
    <col min="4875" max="4875" width="12.375" style="129" customWidth="1"/>
    <col min="4876" max="4876" width="16.25" style="129" customWidth="1"/>
    <col min="4877" max="5120" width="9" style="129"/>
    <col min="5121" max="5121" width="4.875" style="129" customWidth="1"/>
    <col min="5122" max="5122" width="34.375" style="129" customWidth="1"/>
    <col min="5123" max="5124" width="9.75" style="129" customWidth="1"/>
    <col min="5125" max="5126" width="7.375" style="129" customWidth="1"/>
    <col min="5127" max="5127" width="10.625" style="129" customWidth="1"/>
    <col min="5128" max="5128" width="7.375" style="129" customWidth="1"/>
    <col min="5129" max="5129" width="19.25" style="129" customWidth="1"/>
    <col min="5130" max="5130" width="18.875" style="129" customWidth="1"/>
    <col min="5131" max="5131" width="12.375" style="129" customWidth="1"/>
    <col min="5132" max="5132" width="16.25" style="129" customWidth="1"/>
    <col min="5133" max="5376" width="9" style="129"/>
    <col min="5377" max="5377" width="4.875" style="129" customWidth="1"/>
    <col min="5378" max="5378" width="34.375" style="129" customWidth="1"/>
    <col min="5379" max="5380" width="9.75" style="129" customWidth="1"/>
    <col min="5381" max="5382" width="7.375" style="129" customWidth="1"/>
    <col min="5383" max="5383" width="10.625" style="129" customWidth="1"/>
    <col min="5384" max="5384" width="7.375" style="129" customWidth="1"/>
    <col min="5385" max="5385" width="19.25" style="129" customWidth="1"/>
    <col min="5386" max="5386" width="18.875" style="129" customWidth="1"/>
    <col min="5387" max="5387" width="12.375" style="129" customWidth="1"/>
    <col min="5388" max="5388" width="16.25" style="129" customWidth="1"/>
    <col min="5389" max="5632" width="9" style="129"/>
    <col min="5633" max="5633" width="4.875" style="129" customWidth="1"/>
    <col min="5634" max="5634" width="34.375" style="129" customWidth="1"/>
    <col min="5635" max="5636" width="9.75" style="129" customWidth="1"/>
    <col min="5637" max="5638" width="7.375" style="129" customWidth="1"/>
    <col min="5639" max="5639" width="10.625" style="129" customWidth="1"/>
    <col min="5640" max="5640" width="7.375" style="129" customWidth="1"/>
    <col min="5641" max="5641" width="19.25" style="129" customWidth="1"/>
    <col min="5642" max="5642" width="18.875" style="129" customWidth="1"/>
    <col min="5643" max="5643" width="12.375" style="129" customWidth="1"/>
    <col min="5644" max="5644" width="16.25" style="129" customWidth="1"/>
    <col min="5645" max="5888" width="9" style="129"/>
    <col min="5889" max="5889" width="4.875" style="129" customWidth="1"/>
    <col min="5890" max="5890" width="34.375" style="129" customWidth="1"/>
    <col min="5891" max="5892" width="9.75" style="129" customWidth="1"/>
    <col min="5893" max="5894" width="7.375" style="129" customWidth="1"/>
    <col min="5895" max="5895" width="10.625" style="129" customWidth="1"/>
    <col min="5896" max="5896" width="7.375" style="129" customWidth="1"/>
    <col min="5897" max="5897" width="19.25" style="129" customWidth="1"/>
    <col min="5898" max="5898" width="18.875" style="129" customWidth="1"/>
    <col min="5899" max="5899" width="12.375" style="129" customWidth="1"/>
    <col min="5900" max="5900" width="16.25" style="129" customWidth="1"/>
    <col min="5901" max="6144" width="9" style="129"/>
    <col min="6145" max="6145" width="4.875" style="129" customWidth="1"/>
    <col min="6146" max="6146" width="34.375" style="129" customWidth="1"/>
    <col min="6147" max="6148" width="9.75" style="129" customWidth="1"/>
    <col min="6149" max="6150" width="7.375" style="129" customWidth="1"/>
    <col min="6151" max="6151" width="10.625" style="129" customWidth="1"/>
    <col min="6152" max="6152" width="7.375" style="129" customWidth="1"/>
    <col min="6153" max="6153" width="19.25" style="129" customWidth="1"/>
    <col min="6154" max="6154" width="18.875" style="129" customWidth="1"/>
    <col min="6155" max="6155" width="12.375" style="129" customWidth="1"/>
    <col min="6156" max="6156" width="16.25" style="129" customWidth="1"/>
    <col min="6157" max="6400" width="9" style="129"/>
    <col min="6401" max="6401" width="4.875" style="129" customWidth="1"/>
    <col min="6402" max="6402" width="34.375" style="129" customWidth="1"/>
    <col min="6403" max="6404" width="9.75" style="129" customWidth="1"/>
    <col min="6405" max="6406" width="7.375" style="129" customWidth="1"/>
    <col min="6407" max="6407" width="10.625" style="129" customWidth="1"/>
    <col min="6408" max="6408" width="7.375" style="129" customWidth="1"/>
    <col min="6409" max="6409" width="19.25" style="129" customWidth="1"/>
    <col min="6410" max="6410" width="18.875" style="129" customWidth="1"/>
    <col min="6411" max="6411" width="12.375" style="129" customWidth="1"/>
    <col min="6412" max="6412" width="16.25" style="129" customWidth="1"/>
    <col min="6413" max="6656" width="9" style="129"/>
    <col min="6657" max="6657" width="4.875" style="129" customWidth="1"/>
    <col min="6658" max="6658" width="34.375" style="129" customWidth="1"/>
    <col min="6659" max="6660" width="9.75" style="129" customWidth="1"/>
    <col min="6661" max="6662" width="7.375" style="129" customWidth="1"/>
    <col min="6663" max="6663" width="10.625" style="129" customWidth="1"/>
    <col min="6664" max="6664" width="7.375" style="129" customWidth="1"/>
    <col min="6665" max="6665" width="19.25" style="129" customWidth="1"/>
    <col min="6666" max="6666" width="18.875" style="129" customWidth="1"/>
    <col min="6667" max="6667" width="12.375" style="129" customWidth="1"/>
    <col min="6668" max="6668" width="16.25" style="129" customWidth="1"/>
    <col min="6669" max="6912" width="9" style="129"/>
    <col min="6913" max="6913" width="4.875" style="129" customWidth="1"/>
    <col min="6914" max="6914" width="34.375" style="129" customWidth="1"/>
    <col min="6915" max="6916" width="9.75" style="129" customWidth="1"/>
    <col min="6917" max="6918" width="7.375" style="129" customWidth="1"/>
    <col min="6919" max="6919" width="10.625" style="129" customWidth="1"/>
    <col min="6920" max="6920" width="7.375" style="129" customWidth="1"/>
    <col min="6921" max="6921" width="19.25" style="129" customWidth="1"/>
    <col min="6922" max="6922" width="18.875" style="129" customWidth="1"/>
    <col min="6923" max="6923" width="12.375" style="129" customWidth="1"/>
    <col min="6924" max="6924" width="16.25" style="129" customWidth="1"/>
    <col min="6925" max="7168" width="9" style="129"/>
    <col min="7169" max="7169" width="4.875" style="129" customWidth="1"/>
    <col min="7170" max="7170" width="34.375" style="129" customWidth="1"/>
    <col min="7171" max="7172" width="9.75" style="129" customWidth="1"/>
    <col min="7173" max="7174" width="7.375" style="129" customWidth="1"/>
    <col min="7175" max="7175" width="10.625" style="129" customWidth="1"/>
    <col min="7176" max="7176" width="7.375" style="129" customWidth="1"/>
    <col min="7177" max="7177" width="19.25" style="129" customWidth="1"/>
    <col min="7178" max="7178" width="18.875" style="129" customWidth="1"/>
    <col min="7179" max="7179" width="12.375" style="129" customWidth="1"/>
    <col min="7180" max="7180" width="16.25" style="129" customWidth="1"/>
    <col min="7181" max="7424" width="9" style="129"/>
    <col min="7425" max="7425" width="4.875" style="129" customWidth="1"/>
    <col min="7426" max="7426" width="34.375" style="129" customWidth="1"/>
    <col min="7427" max="7428" width="9.75" style="129" customWidth="1"/>
    <col min="7429" max="7430" width="7.375" style="129" customWidth="1"/>
    <col min="7431" max="7431" width="10.625" style="129" customWidth="1"/>
    <col min="7432" max="7432" width="7.375" style="129" customWidth="1"/>
    <col min="7433" max="7433" width="19.25" style="129" customWidth="1"/>
    <col min="7434" max="7434" width="18.875" style="129" customWidth="1"/>
    <col min="7435" max="7435" width="12.375" style="129" customWidth="1"/>
    <col min="7436" max="7436" width="16.25" style="129" customWidth="1"/>
    <col min="7437" max="7680" width="9" style="129"/>
    <col min="7681" max="7681" width="4.875" style="129" customWidth="1"/>
    <col min="7682" max="7682" width="34.375" style="129" customWidth="1"/>
    <col min="7683" max="7684" width="9.75" style="129" customWidth="1"/>
    <col min="7685" max="7686" width="7.375" style="129" customWidth="1"/>
    <col min="7687" max="7687" width="10.625" style="129" customWidth="1"/>
    <col min="7688" max="7688" width="7.375" style="129" customWidth="1"/>
    <col min="7689" max="7689" width="19.25" style="129" customWidth="1"/>
    <col min="7690" max="7690" width="18.875" style="129" customWidth="1"/>
    <col min="7691" max="7691" width="12.375" style="129" customWidth="1"/>
    <col min="7692" max="7692" width="16.25" style="129" customWidth="1"/>
    <col min="7693" max="7936" width="9" style="129"/>
    <col min="7937" max="7937" width="4.875" style="129" customWidth="1"/>
    <col min="7938" max="7938" width="34.375" style="129" customWidth="1"/>
    <col min="7939" max="7940" width="9.75" style="129" customWidth="1"/>
    <col min="7941" max="7942" width="7.375" style="129" customWidth="1"/>
    <col min="7943" max="7943" width="10.625" style="129" customWidth="1"/>
    <col min="7944" max="7944" width="7.375" style="129" customWidth="1"/>
    <col min="7945" max="7945" width="19.25" style="129" customWidth="1"/>
    <col min="7946" max="7946" width="18.875" style="129" customWidth="1"/>
    <col min="7947" max="7947" width="12.375" style="129" customWidth="1"/>
    <col min="7948" max="7948" width="16.25" style="129" customWidth="1"/>
    <col min="7949" max="8192" width="9" style="129"/>
    <col min="8193" max="8193" width="4.875" style="129" customWidth="1"/>
    <col min="8194" max="8194" width="34.375" style="129" customWidth="1"/>
    <col min="8195" max="8196" width="9.75" style="129" customWidth="1"/>
    <col min="8197" max="8198" width="7.375" style="129" customWidth="1"/>
    <col min="8199" max="8199" width="10.625" style="129" customWidth="1"/>
    <col min="8200" max="8200" width="7.375" style="129" customWidth="1"/>
    <col min="8201" max="8201" width="19.25" style="129" customWidth="1"/>
    <col min="8202" max="8202" width="18.875" style="129" customWidth="1"/>
    <col min="8203" max="8203" width="12.375" style="129" customWidth="1"/>
    <col min="8204" max="8204" width="16.25" style="129" customWidth="1"/>
    <col min="8205" max="8448" width="9" style="129"/>
    <col min="8449" max="8449" width="4.875" style="129" customWidth="1"/>
    <col min="8450" max="8450" width="34.375" style="129" customWidth="1"/>
    <col min="8451" max="8452" width="9.75" style="129" customWidth="1"/>
    <col min="8453" max="8454" width="7.375" style="129" customWidth="1"/>
    <col min="8455" max="8455" width="10.625" style="129" customWidth="1"/>
    <col min="8456" max="8456" width="7.375" style="129" customWidth="1"/>
    <col min="8457" max="8457" width="19.25" style="129" customWidth="1"/>
    <col min="8458" max="8458" width="18.875" style="129" customWidth="1"/>
    <col min="8459" max="8459" width="12.375" style="129" customWidth="1"/>
    <col min="8460" max="8460" width="16.25" style="129" customWidth="1"/>
    <col min="8461" max="8704" width="9" style="129"/>
    <col min="8705" max="8705" width="4.875" style="129" customWidth="1"/>
    <col min="8706" max="8706" width="34.375" style="129" customWidth="1"/>
    <col min="8707" max="8708" width="9.75" style="129" customWidth="1"/>
    <col min="8709" max="8710" width="7.375" style="129" customWidth="1"/>
    <col min="8711" max="8711" width="10.625" style="129" customWidth="1"/>
    <col min="8712" max="8712" width="7.375" style="129" customWidth="1"/>
    <col min="8713" max="8713" width="19.25" style="129" customWidth="1"/>
    <col min="8714" max="8714" width="18.875" style="129" customWidth="1"/>
    <col min="8715" max="8715" width="12.375" style="129" customWidth="1"/>
    <col min="8716" max="8716" width="16.25" style="129" customWidth="1"/>
    <col min="8717" max="8960" width="9" style="129"/>
    <col min="8961" max="8961" width="4.875" style="129" customWidth="1"/>
    <col min="8962" max="8962" width="34.375" style="129" customWidth="1"/>
    <col min="8963" max="8964" width="9.75" style="129" customWidth="1"/>
    <col min="8965" max="8966" width="7.375" style="129" customWidth="1"/>
    <col min="8967" max="8967" width="10.625" style="129" customWidth="1"/>
    <col min="8968" max="8968" width="7.375" style="129" customWidth="1"/>
    <col min="8969" max="8969" width="19.25" style="129" customWidth="1"/>
    <col min="8970" max="8970" width="18.875" style="129" customWidth="1"/>
    <col min="8971" max="8971" width="12.375" style="129" customWidth="1"/>
    <col min="8972" max="8972" width="16.25" style="129" customWidth="1"/>
    <col min="8973" max="9216" width="9" style="129"/>
    <col min="9217" max="9217" width="4.875" style="129" customWidth="1"/>
    <col min="9218" max="9218" width="34.375" style="129" customWidth="1"/>
    <col min="9219" max="9220" width="9.75" style="129" customWidth="1"/>
    <col min="9221" max="9222" width="7.375" style="129" customWidth="1"/>
    <col min="9223" max="9223" width="10.625" style="129" customWidth="1"/>
    <col min="9224" max="9224" width="7.375" style="129" customWidth="1"/>
    <col min="9225" max="9225" width="19.25" style="129" customWidth="1"/>
    <col min="9226" max="9226" width="18.875" style="129" customWidth="1"/>
    <col min="9227" max="9227" width="12.375" style="129" customWidth="1"/>
    <col min="9228" max="9228" width="16.25" style="129" customWidth="1"/>
    <col min="9229" max="9472" width="9" style="129"/>
    <col min="9473" max="9473" width="4.875" style="129" customWidth="1"/>
    <col min="9474" max="9474" width="34.375" style="129" customWidth="1"/>
    <col min="9475" max="9476" width="9.75" style="129" customWidth="1"/>
    <col min="9477" max="9478" width="7.375" style="129" customWidth="1"/>
    <col min="9479" max="9479" width="10.625" style="129" customWidth="1"/>
    <col min="9480" max="9480" width="7.375" style="129" customWidth="1"/>
    <col min="9481" max="9481" width="19.25" style="129" customWidth="1"/>
    <col min="9482" max="9482" width="18.875" style="129" customWidth="1"/>
    <col min="9483" max="9483" width="12.375" style="129" customWidth="1"/>
    <col min="9484" max="9484" width="16.25" style="129" customWidth="1"/>
    <col min="9485" max="9728" width="9" style="129"/>
    <col min="9729" max="9729" width="4.875" style="129" customWidth="1"/>
    <col min="9730" max="9730" width="34.375" style="129" customWidth="1"/>
    <col min="9731" max="9732" width="9.75" style="129" customWidth="1"/>
    <col min="9733" max="9734" width="7.375" style="129" customWidth="1"/>
    <col min="9735" max="9735" width="10.625" style="129" customWidth="1"/>
    <col min="9736" max="9736" width="7.375" style="129" customWidth="1"/>
    <col min="9737" max="9737" width="19.25" style="129" customWidth="1"/>
    <col min="9738" max="9738" width="18.875" style="129" customWidth="1"/>
    <col min="9739" max="9739" width="12.375" style="129" customWidth="1"/>
    <col min="9740" max="9740" width="16.25" style="129" customWidth="1"/>
    <col min="9741" max="9984" width="9" style="129"/>
    <col min="9985" max="9985" width="4.875" style="129" customWidth="1"/>
    <col min="9986" max="9986" width="34.375" style="129" customWidth="1"/>
    <col min="9987" max="9988" width="9.75" style="129" customWidth="1"/>
    <col min="9989" max="9990" width="7.375" style="129" customWidth="1"/>
    <col min="9991" max="9991" width="10.625" style="129" customWidth="1"/>
    <col min="9992" max="9992" width="7.375" style="129" customWidth="1"/>
    <col min="9993" max="9993" width="19.25" style="129" customWidth="1"/>
    <col min="9994" max="9994" width="18.875" style="129" customWidth="1"/>
    <col min="9995" max="9995" width="12.375" style="129" customWidth="1"/>
    <col min="9996" max="9996" width="16.25" style="129" customWidth="1"/>
    <col min="9997" max="10240" width="9" style="129"/>
    <col min="10241" max="10241" width="4.875" style="129" customWidth="1"/>
    <col min="10242" max="10242" width="34.375" style="129" customWidth="1"/>
    <col min="10243" max="10244" width="9.75" style="129" customWidth="1"/>
    <col min="10245" max="10246" width="7.375" style="129" customWidth="1"/>
    <col min="10247" max="10247" width="10.625" style="129" customWidth="1"/>
    <col min="10248" max="10248" width="7.375" style="129" customWidth="1"/>
    <col min="10249" max="10249" width="19.25" style="129" customWidth="1"/>
    <col min="10250" max="10250" width="18.875" style="129" customWidth="1"/>
    <col min="10251" max="10251" width="12.375" style="129" customWidth="1"/>
    <col min="10252" max="10252" width="16.25" style="129" customWidth="1"/>
    <col min="10253" max="10496" width="9" style="129"/>
    <col min="10497" max="10497" width="4.875" style="129" customWidth="1"/>
    <col min="10498" max="10498" width="34.375" style="129" customWidth="1"/>
    <col min="10499" max="10500" width="9.75" style="129" customWidth="1"/>
    <col min="10501" max="10502" width="7.375" style="129" customWidth="1"/>
    <col min="10503" max="10503" width="10.625" style="129" customWidth="1"/>
    <col min="10504" max="10504" width="7.375" style="129" customWidth="1"/>
    <col min="10505" max="10505" width="19.25" style="129" customWidth="1"/>
    <col min="10506" max="10506" width="18.875" style="129" customWidth="1"/>
    <col min="10507" max="10507" width="12.375" style="129" customWidth="1"/>
    <col min="10508" max="10508" width="16.25" style="129" customWidth="1"/>
    <col min="10509" max="10752" width="9" style="129"/>
    <col min="10753" max="10753" width="4.875" style="129" customWidth="1"/>
    <col min="10754" max="10754" width="34.375" style="129" customWidth="1"/>
    <col min="10755" max="10756" width="9.75" style="129" customWidth="1"/>
    <col min="10757" max="10758" width="7.375" style="129" customWidth="1"/>
    <col min="10759" max="10759" width="10.625" style="129" customWidth="1"/>
    <col min="10760" max="10760" width="7.375" style="129" customWidth="1"/>
    <col min="10761" max="10761" width="19.25" style="129" customWidth="1"/>
    <col min="10762" max="10762" width="18.875" style="129" customWidth="1"/>
    <col min="10763" max="10763" width="12.375" style="129" customWidth="1"/>
    <col min="10764" max="10764" width="16.25" style="129" customWidth="1"/>
    <col min="10765" max="11008" width="9" style="129"/>
    <col min="11009" max="11009" width="4.875" style="129" customWidth="1"/>
    <col min="11010" max="11010" width="34.375" style="129" customWidth="1"/>
    <col min="11011" max="11012" width="9.75" style="129" customWidth="1"/>
    <col min="11013" max="11014" width="7.375" style="129" customWidth="1"/>
    <col min="11015" max="11015" width="10.625" style="129" customWidth="1"/>
    <col min="11016" max="11016" width="7.375" style="129" customWidth="1"/>
    <col min="11017" max="11017" width="19.25" style="129" customWidth="1"/>
    <col min="11018" max="11018" width="18.875" style="129" customWidth="1"/>
    <col min="11019" max="11019" width="12.375" style="129" customWidth="1"/>
    <col min="11020" max="11020" width="16.25" style="129" customWidth="1"/>
    <col min="11021" max="11264" width="9" style="129"/>
    <col min="11265" max="11265" width="4.875" style="129" customWidth="1"/>
    <col min="11266" max="11266" width="34.375" style="129" customWidth="1"/>
    <col min="11267" max="11268" width="9.75" style="129" customWidth="1"/>
    <col min="11269" max="11270" width="7.375" style="129" customWidth="1"/>
    <col min="11271" max="11271" width="10.625" style="129" customWidth="1"/>
    <col min="11272" max="11272" width="7.375" style="129" customWidth="1"/>
    <col min="11273" max="11273" width="19.25" style="129" customWidth="1"/>
    <col min="11274" max="11274" width="18.875" style="129" customWidth="1"/>
    <col min="11275" max="11275" width="12.375" style="129" customWidth="1"/>
    <col min="11276" max="11276" width="16.25" style="129" customWidth="1"/>
    <col min="11277" max="11520" width="9" style="129"/>
    <col min="11521" max="11521" width="4.875" style="129" customWidth="1"/>
    <col min="11522" max="11522" width="34.375" style="129" customWidth="1"/>
    <col min="11523" max="11524" width="9.75" style="129" customWidth="1"/>
    <col min="11525" max="11526" width="7.375" style="129" customWidth="1"/>
    <col min="11527" max="11527" width="10.625" style="129" customWidth="1"/>
    <col min="11528" max="11528" width="7.375" style="129" customWidth="1"/>
    <col min="11529" max="11529" width="19.25" style="129" customWidth="1"/>
    <col min="11530" max="11530" width="18.875" style="129" customWidth="1"/>
    <col min="11531" max="11531" width="12.375" style="129" customWidth="1"/>
    <col min="11532" max="11532" width="16.25" style="129" customWidth="1"/>
    <col min="11533" max="11776" width="9" style="129"/>
    <col min="11777" max="11777" width="4.875" style="129" customWidth="1"/>
    <col min="11778" max="11778" width="34.375" style="129" customWidth="1"/>
    <col min="11779" max="11780" width="9.75" style="129" customWidth="1"/>
    <col min="11781" max="11782" width="7.375" style="129" customWidth="1"/>
    <col min="11783" max="11783" width="10.625" style="129" customWidth="1"/>
    <col min="11784" max="11784" width="7.375" style="129" customWidth="1"/>
    <col min="11785" max="11785" width="19.25" style="129" customWidth="1"/>
    <col min="11786" max="11786" width="18.875" style="129" customWidth="1"/>
    <col min="11787" max="11787" width="12.375" style="129" customWidth="1"/>
    <col min="11788" max="11788" width="16.25" style="129" customWidth="1"/>
    <col min="11789" max="12032" width="9" style="129"/>
    <col min="12033" max="12033" width="4.875" style="129" customWidth="1"/>
    <col min="12034" max="12034" width="34.375" style="129" customWidth="1"/>
    <col min="12035" max="12036" width="9.75" style="129" customWidth="1"/>
    <col min="12037" max="12038" width="7.375" style="129" customWidth="1"/>
    <col min="12039" max="12039" width="10.625" style="129" customWidth="1"/>
    <col min="12040" max="12040" width="7.375" style="129" customWidth="1"/>
    <col min="12041" max="12041" width="19.25" style="129" customWidth="1"/>
    <col min="12042" max="12042" width="18.875" style="129" customWidth="1"/>
    <col min="12043" max="12043" width="12.375" style="129" customWidth="1"/>
    <col min="12044" max="12044" width="16.25" style="129" customWidth="1"/>
    <col min="12045" max="12288" width="9" style="129"/>
    <col min="12289" max="12289" width="4.875" style="129" customWidth="1"/>
    <col min="12290" max="12290" width="34.375" style="129" customWidth="1"/>
    <col min="12291" max="12292" width="9.75" style="129" customWidth="1"/>
    <col min="12293" max="12294" width="7.375" style="129" customWidth="1"/>
    <col min="12295" max="12295" width="10.625" style="129" customWidth="1"/>
    <col min="12296" max="12296" width="7.375" style="129" customWidth="1"/>
    <col min="12297" max="12297" width="19.25" style="129" customWidth="1"/>
    <col min="12298" max="12298" width="18.875" style="129" customWidth="1"/>
    <col min="12299" max="12299" width="12.375" style="129" customWidth="1"/>
    <col min="12300" max="12300" width="16.25" style="129" customWidth="1"/>
    <col min="12301" max="12544" width="9" style="129"/>
    <col min="12545" max="12545" width="4.875" style="129" customWidth="1"/>
    <col min="12546" max="12546" width="34.375" style="129" customWidth="1"/>
    <col min="12547" max="12548" width="9.75" style="129" customWidth="1"/>
    <col min="12549" max="12550" width="7.375" style="129" customWidth="1"/>
    <col min="12551" max="12551" width="10.625" style="129" customWidth="1"/>
    <col min="12552" max="12552" width="7.375" style="129" customWidth="1"/>
    <col min="12553" max="12553" width="19.25" style="129" customWidth="1"/>
    <col min="12554" max="12554" width="18.875" style="129" customWidth="1"/>
    <col min="12555" max="12555" width="12.375" style="129" customWidth="1"/>
    <col min="12556" max="12556" width="16.25" style="129" customWidth="1"/>
    <col min="12557" max="12800" width="9" style="129"/>
    <col min="12801" max="12801" width="4.875" style="129" customWidth="1"/>
    <col min="12802" max="12802" width="34.375" style="129" customWidth="1"/>
    <col min="12803" max="12804" width="9.75" style="129" customWidth="1"/>
    <col min="12805" max="12806" width="7.375" style="129" customWidth="1"/>
    <col min="12807" max="12807" width="10.625" style="129" customWidth="1"/>
    <col min="12808" max="12808" width="7.375" style="129" customWidth="1"/>
    <col min="12809" max="12809" width="19.25" style="129" customWidth="1"/>
    <col min="12810" max="12810" width="18.875" style="129" customWidth="1"/>
    <col min="12811" max="12811" width="12.375" style="129" customWidth="1"/>
    <col min="12812" max="12812" width="16.25" style="129" customWidth="1"/>
    <col min="12813" max="13056" width="9" style="129"/>
    <col min="13057" max="13057" width="4.875" style="129" customWidth="1"/>
    <col min="13058" max="13058" width="34.375" style="129" customWidth="1"/>
    <col min="13059" max="13060" width="9.75" style="129" customWidth="1"/>
    <col min="13061" max="13062" width="7.375" style="129" customWidth="1"/>
    <col min="13063" max="13063" width="10.625" style="129" customWidth="1"/>
    <col min="13064" max="13064" width="7.375" style="129" customWidth="1"/>
    <col min="13065" max="13065" width="19.25" style="129" customWidth="1"/>
    <col min="13066" max="13066" width="18.875" style="129" customWidth="1"/>
    <col min="13067" max="13067" width="12.375" style="129" customWidth="1"/>
    <col min="13068" max="13068" width="16.25" style="129" customWidth="1"/>
    <col min="13069" max="13312" width="9" style="129"/>
    <col min="13313" max="13313" width="4.875" style="129" customWidth="1"/>
    <col min="13314" max="13314" width="34.375" style="129" customWidth="1"/>
    <col min="13315" max="13316" width="9.75" style="129" customWidth="1"/>
    <col min="13317" max="13318" width="7.375" style="129" customWidth="1"/>
    <col min="13319" max="13319" width="10.625" style="129" customWidth="1"/>
    <col min="13320" max="13320" width="7.375" style="129" customWidth="1"/>
    <col min="13321" max="13321" width="19.25" style="129" customWidth="1"/>
    <col min="13322" max="13322" width="18.875" style="129" customWidth="1"/>
    <col min="13323" max="13323" width="12.375" style="129" customWidth="1"/>
    <col min="13324" max="13324" width="16.25" style="129" customWidth="1"/>
    <col min="13325" max="13568" width="9" style="129"/>
    <col min="13569" max="13569" width="4.875" style="129" customWidth="1"/>
    <col min="13570" max="13570" width="34.375" style="129" customWidth="1"/>
    <col min="13571" max="13572" width="9.75" style="129" customWidth="1"/>
    <col min="13573" max="13574" width="7.375" style="129" customWidth="1"/>
    <col min="13575" max="13575" width="10.625" style="129" customWidth="1"/>
    <col min="13576" max="13576" width="7.375" style="129" customWidth="1"/>
    <col min="13577" max="13577" width="19.25" style="129" customWidth="1"/>
    <col min="13578" max="13578" width="18.875" style="129" customWidth="1"/>
    <col min="13579" max="13579" width="12.375" style="129" customWidth="1"/>
    <col min="13580" max="13580" width="16.25" style="129" customWidth="1"/>
    <col min="13581" max="13824" width="9" style="129"/>
    <col min="13825" max="13825" width="4.875" style="129" customWidth="1"/>
    <col min="13826" max="13826" width="34.375" style="129" customWidth="1"/>
    <col min="13827" max="13828" width="9.75" style="129" customWidth="1"/>
    <col min="13829" max="13830" width="7.375" style="129" customWidth="1"/>
    <col min="13831" max="13831" width="10.625" style="129" customWidth="1"/>
    <col min="13832" max="13832" width="7.375" style="129" customWidth="1"/>
    <col min="13833" max="13833" width="19.25" style="129" customWidth="1"/>
    <col min="13834" max="13834" width="18.875" style="129" customWidth="1"/>
    <col min="13835" max="13835" width="12.375" style="129" customWidth="1"/>
    <col min="13836" max="13836" width="16.25" style="129" customWidth="1"/>
    <col min="13837" max="14080" width="9" style="129"/>
    <col min="14081" max="14081" width="4.875" style="129" customWidth="1"/>
    <col min="14082" max="14082" width="34.375" style="129" customWidth="1"/>
    <col min="14083" max="14084" width="9.75" style="129" customWidth="1"/>
    <col min="14085" max="14086" width="7.375" style="129" customWidth="1"/>
    <col min="14087" max="14087" width="10.625" style="129" customWidth="1"/>
    <col min="14088" max="14088" width="7.375" style="129" customWidth="1"/>
    <col min="14089" max="14089" width="19.25" style="129" customWidth="1"/>
    <col min="14090" max="14090" width="18.875" style="129" customWidth="1"/>
    <col min="14091" max="14091" width="12.375" style="129" customWidth="1"/>
    <col min="14092" max="14092" width="16.25" style="129" customWidth="1"/>
    <col min="14093" max="14336" width="9" style="129"/>
    <col min="14337" max="14337" width="4.875" style="129" customWidth="1"/>
    <col min="14338" max="14338" width="34.375" style="129" customWidth="1"/>
    <col min="14339" max="14340" width="9.75" style="129" customWidth="1"/>
    <col min="14341" max="14342" width="7.375" style="129" customWidth="1"/>
    <col min="14343" max="14343" width="10.625" style="129" customWidth="1"/>
    <col min="14344" max="14344" width="7.375" style="129" customWidth="1"/>
    <col min="14345" max="14345" width="19.25" style="129" customWidth="1"/>
    <col min="14346" max="14346" width="18.875" style="129" customWidth="1"/>
    <col min="14347" max="14347" width="12.375" style="129" customWidth="1"/>
    <col min="14348" max="14348" width="16.25" style="129" customWidth="1"/>
    <col min="14349" max="14592" width="9" style="129"/>
    <col min="14593" max="14593" width="4.875" style="129" customWidth="1"/>
    <col min="14594" max="14594" width="34.375" style="129" customWidth="1"/>
    <col min="14595" max="14596" width="9.75" style="129" customWidth="1"/>
    <col min="14597" max="14598" width="7.375" style="129" customWidth="1"/>
    <col min="14599" max="14599" width="10.625" style="129" customWidth="1"/>
    <col min="14600" max="14600" width="7.375" style="129" customWidth="1"/>
    <col min="14601" max="14601" width="19.25" style="129" customWidth="1"/>
    <col min="14602" max="14602" width="18.875" style="129" customWidth="1"/>
    <col min="14603" max="14603" width="12.375" style="129" customWidth="1"/>
    <col min="14604" max="14604" width="16.25" style="129" customWidth="1"/>
    <col min="14605" max="14848" width="9" style="129"/>
    <col min="14849" max="14849" width="4.875" style="129" customWidth="1"/>
    <col min="14850" max="14850" width="34.375" style="129" customWidth="1"/>
    <col min="14851" max="14852" width="9.75" style="129" customWidth="1"/>
    <col min="14853" max="14854" width="7.375" style="129" customWidth="1"/>
    <col min="14855" max="14855" width="10.625" style="129" customWidth="1"/>
    <col min="14856" max="14856" width="7.375" style="129" customWidth="1"/>
    <col min="14857" max="14857" width="19.25" style="129" customWidth="1"/>
    <col min="14858" max="14858" width="18.875" style="129" customWidth="1"/>
    <col min="14859" max="14859" width="12.375" style="129" customWidth="1"/>
    <col min="14860" max="14860" width="16.25" style="129" customWidth="1"/>
    <col min="14861" max="15104" width="9" style="129"/>
    <col min="15105" max="15105" width="4.875" style="129" customWidth="1"/>
    <col min="15106" max="15106" width="34.375" style="129" customWidth="1"/>
    <col min="15107" max="15108" width="9.75" style="129" customWidth="1"/>
    <col min="15109" max="15110" width="7.375" style="129" customWidth="1"/>
    <col min="15111" max="15111" width="10.625" style="129" customWidth="1"/>
    <col min="15112" max="15112" width="7.375" style="129" customWidth="1"/>
    <col min="15113" max="15113" width="19.25" style="129" customWidth="1"/>
    <col min="15114" max="15114" width="18.875" style="129" customWidth="1"/>
    <col min="15115" max="15115" width="12.375" style="129" customWidth="1"/>
    <col min="15116" max="15116" width="16.25" style="129" customWidth="1"/>
    <col min="15117" max="15360" width="9" style="129"/>
    <col min="15361" max="15361" width="4.875" style="129" customWidth="1"/>
    <col min="15362" max="15362" width="34.375" style="129" customWidth="1"/>
    <col min="15363" max="15364" width="9.75" style="129" customWidth="1"/>
    <col min="15365" max="15366" width="7.375" style="129" customWidth="1"/>
    <col min="15367" max="15367" width="10.625" style="129" customWidth="1"/>
    <col min="15368" max="15368" width="7.375" style="129" customWidth="1"/>
    <col min="15369" max="15369" width="19.25" style="129" customWidth="1"/>
    <col min="15370" max="15370" width="18.875" style="129" customWidth="1"/>
    <col min="15371" max="15371" width="12.375" style="129" customWidth="1"/>
    <col min="15372" max="15372" width="16.25" style="129" customWidth="1"/>
    <col min="15373" max="15616" width="9" style="129"/>
    <col min="15617" max="15617" width="4.875" style="129" customWidth="1"/>
    <col min="15618" max="15618" width="34.375" style="129" customWidth="1"/>
    <col min="15619" max="15620" width="9.75" style="129" customWidth="1"/>
    <col min="15621" max="15622" width="7.375" style="129" customWidth="1"/>
    <col min="15623" max="15623" width="10.625" style="129" customWidth="1"/>
    <col min="15624" max="15624" width="7.375" style="129" customWidth="1"/>
    <col min="15625" max="15625" width="19.25" style="129" customWidth="1"/>
    <col min="15626" max="15626" width="18.875" style="129" customWidth="1"/>
    <col min="15627" max="15627" width="12.375" style="129" customWidth="1"/>
    <col min="15628" max="15628" width="16.25" style="129" customWidth="1"/>
    <col min="15629" max="15872" width="9" style="129"/>
    <col min="15873" max="15873" width="4.875" style="129" customWidth="1"/>
    <col min="15874" max="15874" width="34.375" style="129" customWidth="1"/>
    <col min="15875" max="15876" width="9.75" style="129" customWidth="1"/>
    <col min="15877" max="15878" width="7.375" style="129" customWidth="1"/>
    <col min="15879" max="15879" width="10.625" style="129" customWidth="1"/>
    <col min="15880" max="15880" width="7.375" style="129" customWidth="1"/>
    <col min="15881" max="15881" width="19.25" style="129" customWidth="1"/>
    <col min="15882" max="15882" width="18.875" style="129" customWidth="1"/>
    <col min="15883" max="15883" width="12.375" style="129" customWidth="1"/>
    <col min="15884" max="15884" width="16.25" style="129" customWidth="1"/>
    <col min="15885" max="16128" width="9" style="129"/>
    <col min="16129" max="16129" width="4.875" style="129" customWidth="1"/>
    <col min="16130" max="16130" width="34.375" style="129" customWidth="1"/>
    <col min="16131" max="16132" width="9.75" style="129" customWidth="1"/>
    <col min="16133" max="16134" width="7.375" style="129" customWidth="1"/>
    <col min="16135" max="16135" width="10.625" style="129" customWidth="1"/>
    <col min="16136" max="16136" width="7.375" style="129" customWidth="1"/>
    <col min="16137" max="16137" width="19.25" style="129" customWidth="1"/>
    <col min="16138" max="16138" width="18.875" style="129" customWidth="1"/>
    <col min="16139" max="16139" width="12.375" style="129" customWidth="1"/>
    <col min="16140" max="16140" width="16.25" style="129" customWidth="1"/>
    <col min="16141" max="16384" width="9" style="129"/>
  </cols>
  <sheetData>
    <row r="1" spans="1:12" ht="2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6.25" customHeight="1">
      <c r="A2" s="128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6.25" customHeight="1">
      <c r="A3" s="128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1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s="141" customFormat="1" ht="27" customHeight="1">
      <c r="A5" s="131" t="s">
        <v>1</v>
      </c>
      <c r="B5" s="132" t="s">
        <v>65</v>
      </c>
      <c r="C5" s="133" t="s">
        <v>66</v>
      </c>
      <c r="D5" s="133"/>
      <c r="E5" s="134" t="s">
        <v>13</v>
      </c>
      <c r="F5" s="135"/>
      <c r="G5" s="135"/>
      <c r="H5" s="136"/>
      <c r="I5" s="137" t="s">
        <v>67</v>
      </c>
      <c r="J5" s="138"/>
      <c r="K5" s="139" t="s">
        <v>68</v>
      </c>
      <c r="L5" s="140" t="s">
        <v>69</v>
      </c>
    </row>
    <row r="6" spans="1:12" s="141" customFormat="1" ht="21" customHeight="1">
      <c r="A6" s="142"/>
      <c r="B6" s="132"/>
      <c r="C6" s="133"/>
      <c r="D6" s="133"/>
      <c r="E6" s="143"/>
      <c r="F6" s="144"/>
      <c r="G6" s="144"/>
      <c r="H6" s="145"/>
      <c r="I6" s="146"/>
      <c r="J6" s="147"/>
      <c r="K6" s="140"/>
      <c r="L6" s="148"/>
    </row>
    <row r="7" spans="1:12" s="141" customFormat="1" ht="43.5" customHeight="1">
      <c r="A7" s="149"/>
      <c r="B7" s="132"/>
      <c r="C7" s="150" t="s">
        <v>4</v>
      </c>
      <c r="D7" s="151" t="s">
        <v>5</v>
      </c>
      <c r="E7" s="150" t="s">
        <v>70</v>
      </c>
      <c r="F7" s="150" t="s">
        <v>7</v>
      </c>
      <c r="G7" s="151" t="s">
        <v>8</v>
      </c>
      <c r="H7" s="151" t="s">
        <v>9</v>
      </c>
      <c r="I7" s="152" t="s">
        <v>10</v>
      </c>
      <c r="J7" s="152" t="s">
        <v>11</v>
      </c>
      <c r="K7" s="153" t="s">
        <v>71</v>
      </c>
      <c r="L7" s="154"/>
    </row>
    <row r="8" spans="1:12" s="141" customFormat="1" ht="43.5" customHeight="1">
      <c r="A8" s="155">
        <v>1</v>
      </c>
      <c r="B8" s="156" t="s">
        <v>56</v>
      </c>
      <c r="C8" s="157">
        <v>144000</v>
      </c>
      <c r="D8" s="158"/>
      <c r="E8" s="159"/>
      <c r="F8" s="159"/>
      <c r="G8" s="160"/>
      <c r="H8" s="160"/>
      <c r="I8" s="161"/>
      <c r="J8" s="161"/>
      <c r="K8" s="162"/>
      <c r="L8" s="162"/>
    </row>
    <row r="9" spans="1:12" s="167" customFormat="1" ht="72" customHeight="1">
      <c r="A9" s="163"/>
      <c r="B9" s="198" t="s">
        <v>97</v>
      </c>
      <c r="C9" s="199">
        <v>54000</v>
      </c>
      <c r="D9" s="193"/>
      <c r="E9" s="194"/>
      <c r="F9" s="194">
        <v>2</v>
      </c>
      <c r="G9" s="194">
        <v>30</v>
      </c>
      <c r="H9" s="194">
        <v>32</v>
      </c>
      <c r="I9" s="196" t="s">
        <v>102</v>
      </c>
      <c r="J9" s="196" t="s">
        <v>80</v>
      </c>
      <c r="K9" s="197" t="s">
        <v>103</v>
      </c>
      <c r="L9" s="197" t="s">
        <v>57</v>
      </c>
    </row>
    <row r="10" spans="1:12" s="167" customFormat="1" ht="72" customHeight="1">
      <c r="A10" s="163"/>
      <c r="B10" s="198" t="s">
        <v>98</v>
      </c>
      <c r="C10" s="199">
        <v>25000</v>
      </c>
      <c r="D10" s="193"/>
      <c r="E10" s="194"/>
      <c r="F10" s="194">
        <v>2</v>
      </c>
      <c r="G10" s="194">
        <v>20</v>
      </c>
      <c r="H10" s="194">
        <v>22</v>
      </c>
      <c r="I10" s="196" t="s">
        <v>102</v>
      </c>
      <c r="J10" s="196" t="s">
        <v>80</v>
      </c>
      <c r="K10" s="197" t="s">
        <v>104</v>
      </c>
      <c r="L10" s="200" t="s">
        <v>58</v>
      </c>
    </row>
    <row r="11" spans="1:12" s="167" customFormat="1" ht="69" customHeight="1">
      <c r="A11" s="163"/>
      <c r="B11" s="198" t="s">
        <v>99</v>
      </c>
      <c r="C11" s="199">
        <v>25000</v>
      </c>
      <c r="D11" s="193"/>
      <c r="E11" s="194"/>
      <c r="F11" s="194">
        <v>2</v>
      </c>
      <c r="G11" s="194">
        <v>30</v>
      </c>
      <c r="H11" s="194">
        <v>32</v>
      </c>
      <c r="I11" s="196" t="s">
        <v>102</v>
      </c>
      <c r="J11" s="196" t="s">
        <v>80</v>
      </c>
      <c r="K11" s="197" t="s">
        <v>104</v>
      </c>
      <c r="L11" s="195" t="s">
        <v>59</v>
      </c>
    </row>
    <row r="12" spans="1:12" s="167" customFormat="1" ht="66.75" customHeight="1">
      <c r="A12" s="163"/>
      <c r="B12" s="198" t="s">
        <v>100</v>
      </c>
      <c r="C12" s="199">
        <v>25000</v>
      </c>
      <c r="D12" s="193"/>
      <c r="E12" s="194"/>
      <c r="F12" s="194">
        <v>2</v>
      </c>
      <c r="G12" s="194">
        <v>30</v>
      </c>
      <c r="H12" s="194">
        <v>32</v>
      </c>
      <c r="I12" s="196" t="s">
        <v>102</v>
      </c>
      <c r="J12" s="196" t="s">
        <v>80</v>
      </c>
      <c r="K12" s="197" t="s">
        <v>105</v>
      </c>
      <c r="L12" s="197" t="s">
        <v>60</v>
      </c>
    </row>
    <row r="13" spans="1:12" s="167" customFormat="1" ht="72" customHeight="1">
      <c r="A13" s="163"/>
      <c r="B13" s="198" t="s">
        <v>101</v>
      </c>
      <c r="C13" s="199">
        <v>15000</v>
      </c>
      <c r="D13" s="193"/>
      <c r="E13" s="194"/>
      <c r="F13" s="194">
        <v>2</v>
      </c>
      <c r="G13" s="194">
        <v>20</v>
      </c>
      <c r="H13" s="194">
        <v>22</v>
      </c>
      <c r="I13" s="196" t="s">
        <v>102</v>
      </c>
      <c r="J13" s="196" t="s">
        <v>80</v>
      </c>
      <c r="K13" s="197" t="s">
        <v>106</v>
      </c>
      <c r="L13" s="195" t="s">
        <v>61</v>
      </c>
    </row>
    <row r="14" spans="1:12" s="167" customFormat="1" ht="69.75" customHeight="1">
      <c r="A14" s="168">
        <v>2</v>
      </c>
      <c r="B14" s="169" t="s">
        <v>62</v>
      </c>
      <c r="C14" s="170"/>
      <c r="D14" s="171">
        <v>8500</v>
      </c>
      <c r="E14" s="164">
        <v>3</v>
      </c>
      <c r="F14" s="164">
        <v>2</v>
      </c>
      <c r="G14" s="164">
        <v>20</v>
      </c>
      <c r="H14" s="164">
        <v>25</v>
      </c>
      <c r="I14" s="165" t="s">
        <v>102</v>
      </c>
      <c r="J14" s="165" t="s">
        <v>80</v>
      </c>
      <c r="K14" s="166" t="s">
        <v>105</v>
      </c>
      <c r="L14" s="166" t="s">
        <v>63</v>
      </c>
    </row>
    <row r="15" spans="1:12">
      <c r="A15" s="172" t="s">
        <v>72</v>
      </c>
      <c r="B15" s="173"/>
      <c r="C15" s="174">
        <f>SUM(C9:C14)</f>
        <v>144000</v>
      </c>
      <c r="D15" s="175">
        <v>8500</v>
      </c>
      <c r="E15" s="176"/>
      <c r="F15" s="176"/>
      <c r="G15" s="176"/>
      <c r="H15" s="176"/>
      <c r="I15" s="177"/>
      <c r="J15" s="177"/>
      <c r="K15" s="177"/>
      <c r="L15" s="177"/>
    </row>
    <row r="16" spans="1:12">
      <c r="A16" s="178"/>
      <c r="B16" s="179"/>
      <c r="C16" s="180"/>
    </row>
    <row r="17" spans="1:7">
      <c r="A17" s="182" t="s">
        <v>73</v>
      </c>
      <c r="B17" s="183"/>
      <c r="C17" s="184"/>
    </row>
    <row r="18" spans="1:7">
      <c r="A18" s="185"/>
      <c r="B18" s="186" t="s">
        <v>74</v>
      </c>
      <c r="C18" s="186"/>
    </row>
    <row r="19" spans="1:7">
      <c r="A19" s="187" t="s">
        <v>23</v>
      </c>
      <c r="B19" s="188"/>
      <c r="C19" s="188"/>
      <c r="D19" s="189"/>
    </row>
    <row r="20" spans="1:7" ht="41.25" customHeight="1">
      <c r="A20" s="190">
        <v>1</v>
      </c>
      <c r="B20" s="191" t="s">
        <v>75</v>
      </c>
      <c r="C20" s="191"/>
      <c r="D20" s="191"/>
      <c r="E20" s="191"/>
    </row>
    <row r="21" spans="1:7">
      <c r="A21" s="185">
        <v>2</v>
      </c>
      <c r="B21" s="191" t="s">
        <v>76</v>
      </c>
      <c r="C21" s="191"/>
      <c r="D21" s="191"/>
      <c r="E21" s="191"/>
      <c r="F21" s="189"/>
    </row>
    <row r="22" spans="1:7">
      <c r="A22" s="185"/>
      <c r="B22" s="192" t="s">
        <v>77</v>
      </c>
      <c r="C22" s="192"/>
      <c r="D22" s="192"/>
      <c r="E22" s="189"/>
      <c r="F22" s="189"/>
    </row>
    <row r="23" spans="1:7">
      <c r="A23" s="185"/>
      <c r="B23" s="192"/>
      <c r="C23" s="192"/>
      <c r="D23" s="192"/>
      <c r="E23" s="189"/>
      <c r="F23" s="189"/>
      <c r="G23" s="189"/>
    </row>
    <row r="24" spans="1:7">
      <c r="A24" s="185"/>
      <c r="B24" s="188"/>
      <c r="C24" s="188"/>
    </row>
    <row r="25" spans="1:7">
      <c r="A25" s="185"/>
      <c r="B25" s="188"/>
      <c r="C25" s="188"/>
    </row>
  </sheetData>
  <mergeCells count="18">
    <mergeCell ref="A1:L1"/>
    <mergeCell ref="A2:L2"/>
    <mergeCell ref="A3:L3"/>
    <mergeCell ref="A4:L4"/>
    <mergeCell ref="A5:A7"/>
    <mergeCell ref="B5:B7"/>
    <mergeCell ref="C5:D6"/>
    <mergeCell ref="E5:H6"/>
    <mergeCell ref="I5:J6"/>
    <mergeCell ref="K5:K6"/>
    <mergeCell ref="B22:D22"/>
    <mergeCell ref="B23:D23"/>
    <mergeCell ref="L5:L7"/>
    <mergeCell ref="A15:B15"/>
    <mergeCell ref="A17:B17"/>
    <mergeCell ref="B18:C18"/>
    <mergeCell ref="B20:E20"/>
    <mergeCell ref="B21:E2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5" orientation="landscape" r:id="rId1"/>
  <headerFooter alignWithMargins="0"/>
  <rowBreaks count="1" manualBreakCount="1">
    <brk id="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สังคม</vt:lpstr>
      <vt:lpstr>ทำนุ</vt:lpstr>
      <vt:lpstr>บริการวิชาการ</vt:lpstr>
      <vt:lpstr>บริการวิชาการ!Print_Area</vt:lpstr>
      <vt:lpstr>สังคม!Print_Area</vt:lpstr>
      <vt:lpstr>บริการวิชาการ!Print_Titles</vt:lpstr>
      <vt:lpstr>สังคม!Print_Titles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2018-09-21T06:52:52Z</cp:lastPrinted>
  <dcterms:created xsi:type="dcterms:W3CDTF">2017-09-04T04:20:38Z</dcterms:created>
  <dcterms:modified xsi:type="dcterms:W3CDTF">2018-09-28T08:08:01Z</dcterms:modified>
</cp:coreProperties>
</file>